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2.12\all\@特別プロジェクト室\20_自動運転支援(周波数移行&amp;5G-SA_PJ)\00_共通\HP管理\XXXXXX_携_実績報告書一式掲載＆実施マニュアル改訂＆公募申請書類更新\掲載資料一式\"/>
    </mc:Choice>
  </mc:AlternateContent>
  <xr:revisionPtr revIDLastSave="0" documentId="13_ncr:1_{C19A13AC-65C4-48BA-A62B-8390AEA4CFEC}" xr6:coauthVersionLast="47" xr6:coauthVersionMax="47" xr10:uidLastSave="{00000000-0000-0000-0000-000000000000}"/>
  <bookViews>
    <workbookView xWindow="-120" yWindow="-16320" windowWidth="29040" windowHeight="15720" xr2:uid="{4CFFDD09-B578-4F4C-91D9-B32864BBF375}"/>
  </bookViews>
  <sheets>
    <sheet name="総括表" sheetId="9" r:id="rId1"/>
    <sheet name="内訳書" sheetId="8" r:id="rId2"/>
  </sheets>
  <definedNames>
    <definedName name="_xlnm._FilterDatabase" localSheetId="0" hidden="1">総括表!$A$8:$I$31</definedName>
    <definedName name="_xlnm._FilterDatabase" localSheetId="1" hidden="1">内訳書!$A$4:$R$69</definedName>
    <definedName name="_xlnm.Print_Area" localSheetId="0">総括表!$A$2:$I$31</definedName>
    <definedName name="_xlnm.Print_Area" localSheetId="1">内訳書!$A$2:$R$69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2" i="8" l="1"/>
  <c r="L12" i="8"/>
  <c r="G12" i="8"/>
  <c r="G60" i="8"/>
  <c r="Q8" i="8" l="1"/>
  <c r="L8" i="8"/>
  <c r="Q66" i="8"/>
  <c r="Q65" i="8"/>
  <c r="Q64" i="8"/>
  <c r="Q63" i="8"/>
  <c r="L66" i="8"/>
  <c r="L65" i="8"/>
  <c r="L64" i="8"/>
  <c r="L63" i="8"/>
  <c r="G66" i="8"/>
  <c r="G65" i="8"/>
  <c r="G64" i="8"/>
  <c r="G63" i="8"/>
  <c r="Q58" i="8"/>
  <c r="L58" i="8"/>
  <c r="G58" i="8"/>
  <c r="Q51" i="8"/>
  <c r="Q50" i="8"/>
  <c r="Q49" i="8"/>
  <c r="Q48" i="8"/>
  <c r="L51" i="8"/>
  <c r="L50" i="8"/>
  <c r="L49" i="8"/>
  <c r="L48" i="8"/>
  <c r="G51" i="8"/>
  <c r="G50" i="8"/>
  <c r="G49" i="8"/>
  <c r="G48" i="8"/>
  <c r="Q21" i="8"/>
  <c r="Q20" i="8"/>
  <c r="L21" i="8"/>
  <c r="L20" i="8"/>
  <c r="G21" i="8"/>
  <c r="G20" i="8"/>
  <c r="Q59" i="8"/>
  <c r="Q57" i="8"/>
  <c r="Q56" i="8"/>
  <c r="Q55" i="8"/>
  <c r="L59" i="8"/>
  <c r="L57" i="8"/>
  <c r="L56" i="8"/>
  <c r="L55" i="8"/>
  <c r="G59" i="8"/>
  <c r="G57" i="8"/>
  <c r="G56" i="8"/>
  <c r="G55" i="8"/>
  <c r="Q38" i="8"/>
  <c r="Q37" i="8"/>
  <c r="L38" i="8"/>
  <c r="L37" i="8"/>
  <c r="G38" i="8"/>
  <c r="G37" i="8"/>
  <c r="Q30" i="8"/>
  <c r="L30" i="8"/>
  <c r="G30" i="8"/>
  <c r="Q17" i="8"/>
  <c r="Q16" i="8"/>
  <c r="Q15" i="8"/>
  <c r="L17" i="8"/>
  <c r="L16" i="8"/>
  <c r="L15" i="8"/>
  <c r="L14" i="8"/>
  <c r="G17" i="8"/>
  <c r="G16" i="8"/>
  <c r="G15" i="8"/>
  <c r="G8" i="8"/>
  <c r="Q62" i="8"/>
  <c r="L62" i="8"/>
  <c r="Q60" i="8"/>
  <c r="Q54" i="8"/>
  <c r="L60" i="8"/>
  <c r="L54" i="8"/>
  <c r="G62" i="8"/>
  <c r="G54" i="8"/>
  <c r="Q47" i="8"/>
  <c r="Q45" i="8"/>
  <c r="Q44" i="8"/>
  <c r="Q42" i="8"/>
  <c r="Q41" i="8"/>
  <c r="Q39" i="8"/>
  <c r="Q36" i="8"/>
  <c r="Q34" i="8"/>
  <c r="Q33" i="8"/>
  <c r="Q31" i="8"/>
  <c r="Q29" i="8"/>
  <c r="Q27" i="8"/>
  <c r="Q26" i="8"/>
  <c r="Q24" i="8"/>
  <c r="Q23" i="8"/>
  <c r="Q19" i="8"/>
  <c r="Q14" i="8"/>
  <c r="Q11" i="8"/>
  <c r="Q9" i="8"/>
  <c r="Q7" i="8"/>
  <c r="L47" i="8"/>
  <c r="L45" i="8"/>
  <c r="L44" i="8"/>
  <c r="L42" i="8"/>
  <c r="L41" i="8"/>
  <c r="L39" i="8"/>
  <c r="L36" i="8"/>
  <c r="L34" i="8"/>
  <c r="L33" i="8"/>
  <c r="L32" i="8" s="1"/>
  <c r="L31" i="8"/>
  <c r="L29" i="8"/>
  <c r="L27" i="8"/>
  <c r="L26" i="8"/>
  <c r="L24" i="8"/>
  <c r="L23" i="8"/>
  <c r="L19" i="8"/>
  <c r="L11" i="8"/>
  <c r="L9" i="8"/>
  <c r="L7" i="8"/>
  <c r="G47" i="8"/>
  <c r="G45" i="8"/>
  <c r="G44" i="8"/>
  <c r="G42" i="8"/>
  <c r="G41" i="8"/>
  <c r="G39" i="8"/>
  <c r="G36" i="8"/>
  <c r="G34" i="8"/>
  <c r="G33" i="8"/>
  <c r="G31" i="8"/>
  <c r="G29" i="8"/>
  <c r="G27" i="8"/>
  <c r="G26" i="8"/>
  <c r="G24" i="8"/>
  <c r="G23" i="8"/>
  <c r="G19" i="8"/>
  <c r="G14" i="8"/>
  <c r="G11" i="8"/>
  <c r="G9" i="8"/>
  <c r="G7" i="8"/>
  <c r="G61" i="8" l="1"/>
  <c r="D26" i="9" s="1"/>
  <c r="G46" i="8"/>
  <c r="Q10" i="8"/>
  <c r="Q18" i="8"/>
  <c r="L22" i="8"/>
  <c r="G40" i="8"/>
  <c r="L43" i="8"/>
  <c r="G18" i="8"/>
  <c r="Q40" i="8"/>
  <c r="G53" i="8"/>
  <c r="D23" i="9" s="1"/>
  <c r="Q35" i="8"/>
  <c r="L18" i="8"/>
  <c r="G32" i="8"/>
  <c r="L10" i="8"/>
  <c r="L35" i="8"/>
  <c r="L53" i="8"/>
  <c r="F23" i="9" s="1"/>
  <c r="G25" i="8"/>
  <c r="Q22" i="8"/>
  <c r="L40" i="8"/>
  <c r="Q32" i="8"/>
  <c r="L28" i="8"/>
  <c r="Q43" i="8"/>
  <c r="L25" i="8"/>
  <c r="L46" i="8"/>
  <c r="L13" i="8"/>
  <c r="G6" i="8"/>
  <c r="D10" i="9" s="1"/>
  <c r="Q6" i="8"/>
  <c r="Q28" i="8"/>
  <c r="Q61" i="8"/>
  <c r="H26" i="9" s="1"/>
  <c r="G35" i="8"/>
  <c r="Q46" i="8"/>
  <c r="Q13" i="8"/>
  <c r="L6" i="8"/>
  <c r="Q25" i="8"/>
  <c r="Q53" i="8"/>
  <c r="H23" i="9" s="1"/>
  <c r="L61" i="8"/>
  <c r="F26" i="9" s="1"/>
  <c r="G28" i="8"/>
  <c r="G43" i="8"/>
  <c r="G22" i="8"/>
  <c r="G13" i="8"/>
  <c r="G10" i="8"/>
  <c r="D22" i="9" l="1"/>
  <c r="G52" i="8"/>
  <c r="F22" i="9"/>
  <c r="H22" i="9"/>
  <c r="Q5" i="8"/>
  <c r="Q52" i="8"/>
  <c r="G5" i="8"/>
  <c r="L52" i="8"/>
  <c r="L5" i="8"/>
  <c r="D16" i="9"/>
  <c r="D11" i="9"/>
  <c r="G67" i="8" l="1"/>
  <c r="Q67" i="8"/>
  <c r="L67" i="8"/>
  <c r="L69" i="8" s="1"/>
  <c r="H30" i="9"/>
  <c r="F30" i="9"/>
  <c r="D30" i="9"/>
  <c r="H21" i="9"/>
  <c r="F21" i="9"/>
  <c r="H20" i="9"/>
  <c r="F20" i="9"/>
  <c r="H19" i="9"/>
  <c r="F19" i="9"/>
  <c r="H18" i="9"/>
  <c r="F18" i="9"/>
  <c r="H17" i="9"/>
  <c r="F17" i="9"/>
  <c r="H16" i="9"/>
  <c r="F16" i="9"/>
  <c r="H15" i="9"/>
  <c r="F15" i="9"/>
  <c r="H14" i="9"/>
  <c r="F14" i="9"/>
  <c r="H13" i="9"/>
  <c r="F13" i="9"/>
  <c r="H12" i="9"/>
  <c r="F12" i="9"/>
  <c r="H11" i="9"/>
  <c r="F11" i="9"/>
  <c r="H10" i="9"/>
  <c r="D21" i="9"/>
  <c r="D20" i="9"/>
  <c r="D19" i="9"/>
  <c r="D18" i="9"/>
  <c r="D17" i="9"/>
  <c r="D15" i="9"/>
  <c r="D14" i="9"/>
  <c r="D13" i="9"/>
  <c r="D12" i="9"/>
  <c r="D9" i="9" l="1"/>
  <c r="D29" i="9" s="1"/>
  <c r="F10" i="9"/>
  <c r="Q69" i="8"/>
  <c r="G69" i="8" l="1"/>
  <c r="F9" i="9"/>
  <c r="F29" i="9" s="1"/>
  <c r="H9" i="9"/>
  <c r="H29" i="9" l="1"/>
  <c r="H31" i="9" s="1"/>
  <c r="F31" i="9"/>
  <c r="D3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r-takiguchi</author>
  </authors>
  <commentList>
    <comment ref="D71" authorId="0" shapeId="0" xr:uid="{B27BD17E-5D30-4F9D-9F76-32DD2305CA59}">
      <text>
        <r>
          <rPr>
            <b/>
            <sz val="9"/>
            <color indexed="81"/>
            <rFont val="MS P ゴシック"/>
            <family val="3"/>
            <charset val="128"/>
          </rPr>
          <t>選択</t>
        </r>
      </text>
    </comment>
  </commentList>
</comments>
</file>

<file path=xl/sharedStrings.xml><?xml version="1.0" encoding="utf-8"?>
<sst xmlns="http://schemas.openxmlformats.org/spreadsheetml/2006/main" count="293" uniqueCount="137">
  <si>
    <t>項番</t>
  </si>
  <si>
    <t>単価</t>
  </si>
  <si>
    <t>金額</t>
  </si>
  <si>
    <t>備考</t>
    <rPh sb="0" eb="2">
      <t>ビコウ</t>
    </rPh>
    <phoneticPr fontId="2"/>
  </si>
  <si>
    <t>数量</t>
    <rPh sb="0" eb="2">
      <t>スウリョウ</t>
    </rPh>
    <phoneticPr fontId="2"/>
  </si>
  <si>
    <t>単位</t>
    <rPh sb="0" eb="2">
      <t>タンイ</t>
    </rPh>
    <phoneticPr fontId="2"/>
  </si>
  <si>
    <t>項　　目</t>
    <phoneticPr fontId="2"/>
  </si>
  <si>
    <t>全体（整備事業及び一体施工工事）</t>
    <rPh sb="0" eb="2">
      <t>ゼンタイ</t>
    </rPh>
    <rPh sb="3" eb="5">
      <t>セイビ</t>
    </rPh>
    <rPh sb="5" eb="7">
      <t>ジギョウ</t>
    </rPh>
    <rPh sb="7" eb="8">
      <t>オヨ</t>
    </rPh>
    <rPh sb="9" eb="11">
      <t>イッタイ</t>
    </rPh>
    <rPh sb="11" eb="13">
      <t>セコウ</t>
    </rPh>
    <rPh sb="13" eb="15">
      <t>コウジ</t>
    </rPh>
    <phoneticPr fontId="2"/>
  </si>
  <si>
    <t>Ⅰ</t>
    <phoneticPr fontId="4"/>
  </si>
  <si>
    <t>施設・設備費</t>
    <rPh sb="0" eb="2">
      <t>シセツ</t>
    </rPh>
    <rPh sb="3" eb="5">
      <t>セツビ</t>
    </rPh>
    <rPh sb="5" eb="6">
      <t>ヒ</t>
    </rPh>
    <phoneticPr fontId="4"/>
  </si>
  <si>
    <t>鉄塔</t>
    <rPh sb="0" eb="2">
      <t>テットウ</t>
    </rPh>
    <phoneticPr fontId="3"/>
  </si>
  <si>
    <t>外構施設</t>
    <rPh sb="0" eb="2">
      <t>ガイコウ</t>
    </rPh>
    <rPh sb="2" eb="4">
      <t>シセツ</t>
    </rPh>
    <phoneticPr fontId="3"/>
  </si>
  <si>
    <t>Ⅱ</t>
    <phoneticPr fontId="4"/>
  </si>
  <si>
    <t>用地取得費・道路費</t>
    <rPh sb="0" eb="2">
      <t>ヨウチ</t>
    </rPh>
    <rPh sb="2" eb="4">
      <t>シュトク</t>
    </rPh>
    <rPh sb="4" eb="5">
      <t>ヒ</t>
    </rPh>
    <rPh sb="6" eb="8">
      <t>ドウロ</t>
    </rPh>
    <rPh sb="8" eb="9">
      <t>ヒ</t>
    </rPh>
    <phoneticPr fontId="4"/>
  </si>
  <si>
    <t>出精値引き</t>
    <rPh sb="0" eb="2">
      <t>シュッセイ</t>
    </rPh>
    <rPh sb="2" eb="4">
      <t>ネビ</t>
    </rPh>
    <phoneticPr fontId="6"/>
  </si>
  <si>
    <t>(オ)</t>
  </si>
  <si>
    <t>(ア)</t>
  </si>
  <si>
    <t>(イ)</t>
  </si>
  <si>
    <t>局舎</t>
  </si>
  <si>
    <t>(ウ)</t>
  </si>
  <si>
    <t>(エ)</t>
  </si>
  <si>
    <t>(カ)</t>
  </si>
  <si>
    <t>(キ)</t>
  </si>
  <si>
    <t>(ク)</t>
  </si>
  <si>
    <t>(ケ)</t>
  </si>
  <si>
    <t>(コ)</t>
  </si>
  <si>
    <t>(サ)</t>
  </si>
  <si>
    <t>(シ)</t>
  </si>
  <si>
    <t>-</t>
    <phoneticPr fontId="2"/>
  </si>
  <si>
    <t>補助対象部分</t>
    <rPh sb="0" eb="2">
      <t>ホジョ</t>
    </rPh>
    <rPh sb="2" eb="4">
      <t>タイショウ</t>
    </rPh>
    <rPh sb="4" eb="6">
      <t>ブブン</t>
    </rPh>
    <phoneticPr fontId="2"/>
  </si>
  <si>
    <t>補助対象外部分（一体施工工事）</t>
    <rPh sb="0" eb="2">
      <t>ホジョ</t>
    </rPh>
    <rPh sb="2" eb="4">
      <t>タイショウ</t>
    </rPh>
    <rPh sb="4" eb="5">
      <t>ガイ</t>
    </rPh>
    <rPh sb="5" eb="7">
      <t>ブブン</t>
    </rPh>
    <rPh sb="8" eb="10">
      <t>イッタイ</t>
    </rPh>
    <rPh sb="10" eb="12">
      <t>セコウ</t>
    </rPh>
    <rPh sb="12" eb="14">
      <t>コウジ</t>
    </rPh>
    <phoneticPr fontId="2"/>
  </si>
  <si>
    <t>【経費見積書　内訳書】</t>
    <rPh sb="1" eb="3">
      <t>ケイヒ</t>
    </rPh>
    <rPh sb="3" eb="6">
      <t>ミツモリショ</t>
    </rPh>
    <rPh sb="7" eb="9">
      <t>ウチワケ</t>
    </rPh>
    <rPh sb="9" eb="10">
      <t>ショ</t>
    </rPh>
    <phoneticPr fontId="2"/>
  </si>
  <si>
    <t>経費見積書総括表</t>
    <rPh sb="0" eb="2">
      <t>ケイヒ</t>
    </rPh>
    <rPh sb="2" eb="5">
      <t>ミツモリショ</t>
    </rPh>
    <rPh sb="5" eb="7">
      <t>ソウカツ</t>
    </rPh>
    <rPh sb="7" eb="8">
      <t>ヒョウ</t>
    </rPh>
    <phoneticPr fontId="2"/>
  </si>
  <si>
    <t>送受信アンテナ</t>
    <rPh sb="0" eb="3">
      <t>ソウジュシン</t>
    </rPh>
    <phoneticPr fontId="5"/>
  </si>
  <si>
    <t>伝送用専用線</t>
    <phoneticPr fontId="2"/>
  </si>
  <si>
    <t>ケーブル</t>
    <phoneticPr fontId="5"/>
  </si>
  <si>
    <t>前号の施設・設備を設置又は改修するために必要な用地及び道路の整備に要する経費（土地造成費を含む。)</t>
    <phoneticPr fontId="4"/>
  </si>
  <si>
    <t>前号の施設・設備を設置又は改修するために必要な用地及び道路の整備に要する経費（土地造成費を含む。)</t>
    <rPh sb="0" eb="2">
      <t>ゼンゴウ</t>
    </rPh>
    <rPh sb="3" eb="5">
      <t>シセツ</t>
    </rPh>
    <rPh sb="6" eb="8">
      <t>セツビ</t>
    </rPh>
    <rPh sb="9" eb="11">
      <t>セッチ</t>
    </rPh>
    <rPh sb="11" eb="12">
      <t>マタ</t>
    </rPh>
    <rPh sb="13" eb="15">
      <t>カイシュウ</t>
    </rPh>
    <rPh sb="20" eb="22">
      <t>ヒツヨウ</t>
    </rPh>
    <rPh sb="23" eb="25">
      <t>ヨウチ</t>
    </rPh>
    <rPh sb="25" eb="26">
      <t>オヨ</t>
    </rPh>
    <rPh sb="27" eb="29">
      <t>ドウロ</t>
    </rPh>
    <rPh sb="30" eb="32">
      <t>セイビ</t>
    </rPh>
    <rPh sb="33" eb="34">
      <t>ヨウ</t>
    </rPh>
    <rPh sb="36" eb="38">
      <t>ケイヒ</t>
    </rPh>
    <rPh sb="39" eb="41">
      <t>トチ</t>
    </rPh>
    <rPh sb="41" eb="43">
      <t>ゾウセイ</t>
    </rPh>
    <rPh sb="43" eb="44">
      <t>ヒ</t>
    </rPh>
    <rPh sb="45" eb="46">
      <t>フク</t>
    </rPh>
    <phoneticPr fontId="4"/>
  </si>
  <si>
    <t>金額</t>
    <phoneticPr fontId="2"/>
  </si>
  <si>
    <t>監視装置</t>
    <phoneticPr fontId="2"/>
  </si>
  <si>
    <t>制御装置</t>
    <phoneticPr fontId="6"/>
  </si>
  <si>
    <t>その他事業を実施するために必要な経費</t>
    <phoneticPr fontId="2"/>
  </si>
  <si>
    <t>受電設備</t>
    <rPh sb="0" eb="2">
      <t>ジュデン</t>
    </rPh>
    <rPh sb="2" eb="4">
      <t>セツビ</t>
    </rPh>
    <phoneticPr fontId="3"/>
  </si>
  <si>
    <t>送受信機</t>
    <rPh sb="0" eb="3">
      <t>ソウジュシン</t>
    </rPh>
    <rPh sb="3" eb="4">
      <t>キ</t>
    </rPh>
    <phoneticPr fontId="5"/>
  </si>
  <si>
    <t>電源設備</t>
    <rPh sb="0" eb="2">
      <t>デンゲン</t>
    </rPh>
    <phoneticPr fontId="6"/>
  </si>
  <si>
    <t>電源設備</t>
    <phoneticPr fontId="6"/>
  </si>
  <si>
    <t>調査費、設計費、資材運搬費、総合測定費、現場管理費等工事に必要な経費などが該当する。当該経費は必ずここに記入のこと。</t>
    <rPh sb="0" eb="2">
      <t>チョウサ</t>
    </rPh>
    <rPh sb="2" eb="3">
      <t>ヒ</t>
    </rPh>
    <rPh sb="4" eb="6">
      <t>セッケイ</t>
    </rPh>
    <rPh sb="6" eb="7">
      <t>ヒ</t>
    </rPh>
    <rPh sb="8" eb="10">
      <t>シザイ</t>
    </rPh>
    <rPh sb="10" eb="13">
      <t>ウンパンヒ</t>
    </rPh>
    <rPh sb="14" eb="16">
      <t>ソウゴウ</t>
    </rPh>
    <rPh sb="16" eb="19">
      <t>ソクテイヒ</t>
    </rPh>
    <rPh sb="20" eb="22">
      <t>ゲンバ</t>
    </rPh>
    <rPh sb="22" eb="24">
      <t>カンリ</t>
    </rPh>
    <rPh sb="24" eb="25">
      <t>ヒ</t>
    </rPh>
    <rPh sb="25" eb="26">
      <t>トウ</t>
    </rPh>
    <rPh sb="26" eb="28">
      <t>コウジ</t>
    </rPh>
    <rPh sb="29" eb="31">
      <t>ヒツヨウ</t>
    </rPh>
    <rPh sb="32" eb="34">
      <t>ケイヒ</t>
    </rPh>
    <rPh sb="37" eb="39">
      <t>ガイトウ</t>
    </rPh>
    <rPh sb="42" eb="44">
      <t>トウガイ</t>
    </rPh>
    <rPh sb="44" eb="46">
      <t>ケイヒ</t>
    </rPh>
    <rPh sb="47" eb="48">
      <t>カナラ</t>
    </rPh>
    <rPh sb="52" eb="54">
      <t>キニュウ</t>
    </rPh>
    <phoneticPr fontId="2"/>
  </si>
  <si>
    <t>再掲</t>
    <rPh sb="0" eb="2">
      <t>サイケイ</t>
    </rPh>
    <phoneticPr fontId="2"/>
  </si>
  <si>
    <t>鉄塔（注５）</t>
    <rPh sb="0" eb="2">
      <t>テットウ</t>
    </rPh>
    <rPh sb="3" eb="4">
      <t>チュウ</t>
    </rPh>
    <phoneticPr fontId="2"/>
  </si>
  <si>
    <t>アンテナ(注６）</t>
    <rPh sb="5" eb="6">
      <t>チュウ</t>
    </rPh>
    <phoneticPr fontId="2"/>
  </si>
  <si>
    <t>有線伝送用専用線（注７）</t>
    <rPh sb="0" eb="2">
      <t>ユウセン</t>
    </rPh>
    <rPh sb="2" eb="5">
      <t>デンソウヨウ</t>
    </rPh>
    <rPh sb="5" eb="8">
      <t>センヨウセン</t>
    </rPh>
    <rPh sb="9" eb="10">
      <t>チュウ</t>
    </rPh>
    <phoneticPr fontId="2"/>
  </si>
  <si>
    <t>無線伝送用専用線（注８）</t>
    <rPh sb="0" eb="2">
      <t>ムセン</t>
    </rPh>
    <rPh sb="2" eb="5">
      <t>デンソウヨウ</t>
    </rPh>
    <rPh sb="5" eb="8">
      <t>センヨウセン</t>
    </rPh>
    <rPh sb="9" eb="10">
      <t>チュウ</t>
    </rPh>
    <phoneticPr fontId="2"/>
  </si>
  <si>
    <t>用地取得面積（注９）（鉄塔施設、道路）</t>
    <rPh sb="0" eb="2">
      <t>ヨウチ</t>
    </rPh>
    <rPh sb="2" eb="4">
      <t>シュトク</t>
    </rPh>
    <rPh sb="4" eb="6">
      <t>メンセキ</t>
    </rPh>
    <rPh sb="7" eb="8">
      <t>チュウ</t>
    </rPh>
    <rPh sb="11" eb="13">
      <t>テットウ</t>
    </rPh>
    <rPh sb="13" eb="15">
      <t>シセツ</t>
    </rPh>
    <rPh sb="16" eb="18">
      <t>ドウロ</t>
    </rPh>
    <phoneticPr fontId="2"/>
  </si>
  <si>
    <t>型</t>
    <rPh sb="0" eb="1">
      <t>ガタ</t>
    </rPh>
    <phoneticPr fontId="2"/>
  </si>
  <si>
    <t>心</t>
    <rPh sb="0" eb="1">
      <t>シン</t>
    </rPh>
    <phoneticPr fontId="2"/>
  </si>
  <si>
    <t>ＧＨｚ</t>
    <phoneticPr fontId="2"/>
  </si>
  <si>
    <t>㎡</t>
    <phoneticPr fontId="2"/>
  </si>
  <si>
    <t>m</t>
    <phoneticPr fontId="2"/>
  </si>
  <si>
    <t>本</t>
    <rPh sb="0" eb="1">
      <t>ホン</t>
    </rPh>
    <phoneticPr fontId="2"/>
  </si>
  <si>
    <t>㎞</t>
    <phoneticPr fontId="2"/>
  </si>
  <si>
    <t>注５</t>
    <rPh sb="0" eb="1">
      <t>チュウ</t>
    </rPh>
    <phoneticPr fontId="2"/>
  </si>
  <si>
    <t>「型」については、「アングル鉄塔」、「鋼管柱」、「コンクリート柱」、「パンザマスト」のいずれかを、「ｍ」については地上高（小数点第一位まで）を記入のこと</t>
    <rPh sb="1" eb="2">
      <t>カタ</t>
    </rPh>
    <rPh sb="14" eb="16">
      <t>テットウ</t>
    </rPh>
    <rPh sb="19" eb="21">
      <t>コウカン</t>
    </rPh>
    <rPh sb="21" eb="22">
      <t>チュウ</t>
    </rPh>
    <rPh sb="31" eb="32">
      <t>チュウ</t>
    </rPh>
    <rPh sb="57" eb="59">
      <t>チジョウ</t>
    </rPh>
    <rPh sb="59" eb="60">
      <t>タカ</t>
    </rPh>
    <rPh sb="61" eb="64">
      <t>ショウスウテン</t>
    </rPh>
    <rPh sb="64" eb="67">
      <t>ダイイチイ</t>
    </rPh>
    <rPh sb="71" eb="73">
      <t>キニュウ</t>
    </rPh>
    <phoneticPr fontId="2"/>
  </si>
  <si>
    <t>注６</t>
    <rPh sb="0" eb="1">
      <t>チュウ</t>
    </rPh>
    <phoneticPr fontId="2"/>
  </si>
  <si>
    <t>「型」については移動体に対して通信を行うアンテナの種類を記入のこと</t>
    <rPh sb="1" eb="2">
      <t>カタ</t>
    </rPh>
    <rPh sb="8" eb="10">
      <t>イドウ</t>
    </rPh>
    <rPh sb="10" eb="11">
      <t>タイ</t>
    </rPh>
    <rPh sb="12" eb="13">
      <t>タイ</t>
    </rPh>
    <rPh sb="15" eb="17">
      <t>ツウシン</t>
    </rPh>
    <rPh sb="18" eb="19">
      <t>オコナ</t>
    </rPh>
    <rPh sb="25" eb="27">
      <t>シュルイ</t>
    </rPh>
    <rPh sb="28" eb="30">
      <t>キニュウ</t>
    </rPh>
    <phoneticPr fontId="2"/>
  </si>
  <si>
    <t>注７</t>
    <rPh sb="0" eb="1">
      <t>チュウ</t>
    </rPh>
    <phoneticPr fontId="2"/>
  </si>
  <si>
    <t>「心」については、光ファイバーの心線数を、「㎞」については格差局からアクセスポイントまでの専用線の長さ（小数点第三位まで）を記入のこと。</t>
    <rPh sb="1" eb="2">
      <t>シン</t>
    </rPh>
    <rPh sb="9" eb="10">
      <t>ヒカリ</t>
    </rPh>
    <rPh sb="16" eb="18">
      <t>シンセン</t>
    </rPh>
    <rPh sb="18" eb="19">
      <t>スウ</t>
    </rPh>
    <rPh sb="29" eb="31">
      <t>カクサ</t>
    </rPh>
    <rPh sb="31" eb="32">
      <t>キョク</t>
    </rPh>
    <rPh sb="45" eb="48">
      <t>センヨウセン</t>
    </rPh>
    <rPh sb="49" eb="50">
      <t>ナガ</t>
    </rPh>
    <rPh sb="52" eb="55">
      <t>ショウスウテン</t>
    </rPh>
    <rPh sb="55" eb="56">
      <t>ダイ</t>
    </rPh>
    <rPh sb="56" eb="58">
      <t>サンイ</t>
    </rPh>
    <rPh sb="62" eb="64">
      <t>キニュウ</t>
    </rPh>
    <phoneticPr fontId="2"/>
  </si>
  <si>
    <t>注８</t>
    <rPh sb="0" eb="1">
      <t>チュウ</t>
    </rPh>
    <phoneticPr fontId="2"/>
  </si>
  <si>
    <t>「GＨｚ」については周波数を、「㎞」については格差局と対向局までの距離(小数点第三位まで）を記入のこと。</t>
    <rPh sb="10" eb="13">
      <t>シュウハスウ</t>
    </rPh>
    <rPh sb="23" eb="25">
      <t>カクサ</t>
    </rPh>
    <rPh sb="25" eb="26">
      <t>キョク</t>
    </rPh>
    <rPh sb="27" eb="29">
      <t>タイコウ</t>
    </rPh>
    <rPh sb="29" eb="30">
      <t>キョク</t>
    </rPh>
    <rPh sb="33" eb="35">
      <t>キョリ</t>
    </rPh>
    <rPh sb="36" eb="39">
      <t>ショウスウテン</t>
    </rPh>
    <rPh sb="39" eb="40">
      <t>ダイ</t>
    </rPh>
    <rPh sb="40" eb="41">
      <t>3</t>
    </rPh>
    <rPh sb="41" eb="42">
      <t>イ</t>
    </rPh>
    <rPh sb="46" eb="48">
      <t>キニュウ</t>
    </rPh>
    <phoneticPr fontId="2"/>
  </si>
  <si>
    <t>注９</t>
    <rPh sb="0" eb="1">
      <t>チュウ</t>
    </rPh>
    <phoneticPr fontId="2"/>
  </si>
  <si>
    <t>「㎡」については取得する面積（少数第二位まで）を記入のこと。（用地取得費が補助対象でない場合は記載しないこと。）</t>
    <rPh sb="8" eb="10">
      <t>シュトク</t>
    </rPh>
    <rPh sb="12" eb="14">
      <t>メンセキ</t>
    </rPh>
    <rPh sb="15" eb="17">
      <t>ショウスウ</t>
    </rPh>
    <rPh sb="17" eb="18">
      <t>ダイ</t>
    </rPh>
    <rPh sb="18" eb="19">
      <t>ニ</t>
    </rPh>
    <rPh sb="19" eb="20">
      <t>イ</t>
    </rPh>
    <rPh sb="24" eb="26">
      <t>キニュウ</t>
    </rPh>
    <rPh sb="31" eb="33">
      <t>ヨウチ</t>
    </rPh>
    <rPh sb="33" eb="36">
      <t>シュトクヒ</t>
    </rPh>
    <rPh sb="37" eb="39">
      <t>ホジョ</t>
    </rPh>
    <rPh sb="39" eb="41">
      <t>タイショウ</t>
    </rPh>
    <rPh sb="44" eb="46">
      <t>バアイ</t>
    </rPh>
    <rPh sb="47" eb="49">
      <t>キサイ</t>
    </rPh>
    <phoneticPr fontId="2"/>
  </si>
  <si>
    <t>注３</t>
    <rPh sb="0" eb="1">
      <t>チュウ</t>
    </rPh>
    <phoneticPr fontId="2"/>
  </si>
  <si>
    <t>注４</t>
    <rPh sb="0" eb="1">
      <t>チュウ</t>
    </rPh>
    <phoneticPr fontId="2"/>
  </si>
  <si>
    <t>(ア）</t>
    <phoneticPr fontId="2"/>
  </si>
  <si>
    <t>（イ）</t>
    <phoneticPr fontId="2"/>
  </si>
  <si>
    <t>構内柱、接地線、マンホール、空調設備、消火設備などが該当する</t>
    <rPh sb="0" eb="2">
      <t>コウナイ</t>
    </rPh>
    <rPh sb="2" eb="3">
      <t>チュウ</t>
    </rPh>
    <rPh sb="4" eb="6">
      <t>セッチ</t>
    </rPh>
    <rPh sb="6" eb="7">
      <t>セン</t>
    </rPh>
    <rPh sb="14" eb="16">
      <t>クウチョウ</t>
    </rPh>
    <rPh sb="16" eb="18">
      <t>セツビ</t>
    </rPh>
    <rPh sb="19" eb="21">
      <t>ショウカ</t>
    </rPh>
    <rPh sb="21" eb="23">
      <t>セツビ</t>
    </rPh>
    <rPh sb="26" eb="28">
      <t>ガイトウ</t>
    </rPh>
    <phoneticPr fontId="2"/>
  </si>
  <si>
    <t>(ア)</t>
    <phoneticPr fontId="2"/>
  </si>
  <si>
    <t>注</t>
    <rPh sb="0" eb="1">
      <t>チュウ</t>
    </rPh>
    <phoneticPr fontId="2"/>
  </si>
  <si>
    <t>費用について、他の項目に一括計上することなく、各項目に計上すること。「一式○○円」となっている場合はその内訳を備考欄又は別紙に記載し提出すること。</t>
    <rPh sb="0" eb="2">
      <t>ヒヨウ</t>
    </rPh>
    <rPh sb="7" eb="8">
      <t>ホカ</t>
    </rPh>
    <rPh sb="9" eb="11">
      <t>コウモク</t>
    </rPh>
    <rPh sb="12" eb="14">
      <t>イッカツ</t>
    </rPh>
    <rPh sb="14" eb="16">
      <t>ケイジョウ</t>
    </rPh>
    <rPh sb="23" eb="24">
      <t>カク</t>
    </rPh>
    <rPh sb="24" eb="26">
      <t>コウモク</t>
    </rPh>
    <rPh sb="27" eb="29">
      <t>ケイジョウ</t>
    </rPh>
    <phoneticPr fontId="2"/>
  </si>
  <si>
    <t>注１</t>
    <rPh sb="0" eb="1">
      <t>チュウ</t>
    </rPh>
    <phoneticPr fontId="2"/>
  </si>
  <si>
    <t>「キューピクル型」、「地上設置型」、「鉄塔据付型」のいずれであるかを記載願います。</t>
    <rPh sb="7" eb="8">
      <t>ガタ</t>
    </rPh>
    <rPh sb="11" eb="13">
      <t>チジョウ</t>
    </rPh>
    <rPh sb="13" eb="15">
      <t>セッチ</t>
    </rPh>
    <rPh sb="15" eb="16">
      <t>ガタ</t>
    </rPh>
    <rPh sb="19" eb="21">
      <t>テットウ</t>
    </rPh>
    <rPh sb="21" eb="22">
      <t>ス</t>
    </rPh>
    <rPh sb="22" eb="23">
      <t>ツ</t>
    </rPh>
    <rPh sb="23" eb="24">
      <t>ガタ</t>
    </rPh>
    <rPh sb="34" eb="36">
      <t>キサイ</t>
    </rPh>
    <rPh sb="36" eb="37">
      <t>ネガ</t>
    </rPh>
    <phoneticPr fontId="2"/>
  </si>
  <si>
    <t>注２</t>
    <rPh sb="0" eb="1">
      <t>チュウ</t>
    </rPh>
    <phoneticPr fontId="2"/>
  </si>
  <si>
    <t>受電盤、分電盤、電力引き込み送電線などが該当する。</t>
    <rPh sb="0" eb="3">
      <t>ジュデンバン</t>
    </rPh>
    <rPh sb="4" eb="7">
      <t>ブンデンバン</t>
    </rPh>
    <rPh sb="8" eb="10">
      <t>デンリョク</t>
    </rPh>
    <rPh sb="10" eb="11">
      <t>ヒ</t>
    </rPh>
    <rPh sb="12" eb="13">
      <t>コ</t>
    </rPh>
    <rPh sb="14" eb="17">
      <t>ソウデンセン</t>
    </rPh>
    <rPh sb="20" eb="22">
      <t>ガイトウ</t>
    </rPh>
    <phoneticPr fontId="2"/>
  </si>
  <si>
    <t>受電設備（注２）</t>
    <rPh sb="0" eb="2">
      <t>ジュデン</t>
    </rPh>
    <rPh sb="2" eb="4">
      <t>セツビ</t>
    </rPh>
    <rPh sb="5" eb="6">
      <t>チュウ</t>
    </rPh>
    <phoneticPr fontId="3"/>
  </si>
  <si>
    <t>件名：令和5年度　特定電気通信施設等整備推進事業（携帯電話基地局高度化支援事業）</t>
    <rPh sb="25" eb="27">
      <t>ケイタイ</t>
    </rPh>
    <rPh sb="27" eb="29">
      <t>デンワ</t>
    </rPh>
    <rPh sb="29" eb="32">
      <t>キチキョク</t>
    </rPh>
    <rPh sb="32" eb="35">
      <t>コウドカ</t>
    </rPh>
    <rPh sb="35" eb="37">
      <t>シエン</t>
    </rPh>
    <rPh sb="37" eb="39">
      <t>ジギョウ</t>
    </rPh>
    <phoneticPr fontId="2"/>
  </si>
  <si>
    <t>鉄塔基礎</t>
    <rPh sb="0" eb="2">
      <t>テットウ</t>
    </rPh>
    <rPh sb="2" eb="4">
      <t>キソ</t>
    </rPh>
    <phoneticPr fontId="2"/>
  </si>
  <si>
    <t>式</t>
    <rPh sb="0" eb="1">
      <t>シキ</t>
    </rPh>
    <phoneticPr fontId="2"/>
  </si>
  <si>
    <t>鉄塔製作</t>
    <phoneticPr fontId="2"/>
  </si>
  <si>
    <t>局舎本体</t>
    <rPh sb="2" eb="4">
      <t>ホンタイ</t>
    </rPh>
    <phoneticPr fontId="2"/>
  </si>
  <si>
    <t>囲障工事</t>
    <rPh sb="0" eb="1">
      <t>カコ</t>
    </rPh>
    <rPh sb="1" eb="2">
      <t>ショウ</t>
    </rPh>
    <rPh sb="2" eb="4">
      <t>コウジ</t>
    </rPh>
    <phoneticPr fontId="2"/>
  </si>
  <si>
    <t>土留工事</t>
    <rPh sb="0" eb="2">
      <t>ツチトメ</t>
    </rPh>
    <rPh sb="2" eb="4">
      <t>コウジ</t>
    </rPh>
    <phoneticPr fontId="2"/>
  </si>
  <si>
    <t>舗床工事</t>
    <rPh sb="0" eb="1">
      <t>ホ</t>
    </rPh>
    <rPh sb="1" eb="2">
      <t>ユカ</t>
    </rPh>
    <rPh sb="2" eb="4">
      <t>コウジ</t>
    </rPh>
    <phoneticPr fontId="2"/>
  </si>
  <si>
    <t>造成工事費</t>
    <rPh sb="0" eb="4">
      <t>ゾウセイコウジ</t>
    </rPh>
    <rPh sb="4" eb="5">
      <t>ヒ</t>
    </rPh>
    <phoneticPr fontId="2"/>
  </si>
  <si>
    <t>アンテナ（ケーブル込）</t>
    <rPh sb="9" eb="10">
      <t>コ</t>
    </rPh>
    <phoneticPr fontId="2"/>
  </si>
  <si>
    <t>送受信機（監視制御装置を含む）</t>
    <rPh sb="0" eb="4">
      <t>ソウジュシンキ</t>
    </rPh>
    <rPh sb="5" eb="9">
      <t>カンシセイギョ</t>
    </rPh>
    <rPh sb="9" eb="11">
      <t>ソウチ</t>
    </rPh>
    <rPh sb="12" eb="13">
      <t>フク</t>
    </rPh>
    <phoneticPr fontId="2"/>
  </si>
  <si>
    <t>有線伝送用専用線</t>
    <rPh sb="0" eb="2">
      <t>ユウセン</t>
    </rPh>
    <rPh sb="2" eb="4">
      <t>デンソウ</t>
    </rPh>
    <rPh sb="4" eb="5">
      <t>ヨウ</t>
    </rPh>
    <rPh sb="5" eb="8">
      <t>センヨウセン</t>
    </rPh>
    <phoneticPr fontId="2"/>
  </si>
  <si>
    <t>回線終端装置（監視制御装置を含む）</t>
    <rPh sb="0" eb="2">
      <t>カイセン</t>
    </rPh>
    <rPh sb="2" eb="4">
      <t>シュウタン</t>
    </rPh>
    <rPh sb="4" eb="6">
      <t>ソウチ</t>
    </rPh>
    <rPh sb="7" eb="11">
      <t>カンシセイギョ</t>
    </rPh>
    <rPh sb="11" eb="13">
      <t>ソウチ</t>
    </rPh>
    <rPh sb="14" eb="15">
      <t>フク</t>
    </rPh>
    <phoneticPr fontId="2"/>
  </si>
  <si>
    <t>無線伝送用専用線</t>
    <rPh sb="0" eb="2">
      <t>ムセン</t>
    </rPh>
    <rPh sb="2" eb="4">
      <t>デンソウ</t>
    </rPh>
    <rPh sb="4" eb="5">
      <t>ヨウ</t>
    </rPh>
    <rPh sb="5" eb="8">
      <t>センヨウセン</t>
    </rPh>
    <phoneticPr fontId="2"/>
  </si>
  <si>
    <t>予備電源</t>
    <rPh sb="0" eb="4">
      <t>ヨビデンゲン</t>
    </rPh>
    <phoneticPr fontId="2"/>
  </si>
  <si>
    <t>耐雷トランス</t>
    <rPh sb="0" eb="2">
      <t>タイライ</t>
    </rPh>
    <phoneticPr fontId="2"/>
  </si>
  <si>
    <t>整流器</t>
    <rPh sb="0" eb="3">
      <t>セイリュウキ</t>
    </rPh>
    <phoneticPr fontId="2"/>
  </si>
  <si>
    <t>接地工事</t>
    <rPh sb="0" eb="2">
      <t>セッチ</t>
    </rPh>
    <rPh sb="2" eb="4">
      <t>コウジ</t>
    </rPh>
    <phoneticPr fontId="2"/>
  </si>
  <si>
    <t>補償費</t>
    <rPh sb="0" eb="3">
      <t>ホショウヒ</t>
    </rPh>
    <phoneticPr fontId="2"/>
  </si>
  <si>
    <t>付帯工事費</t>
    <rPh sb="0" eb="5">
      <t>フタイコウジヒ</t>
    </rPh>
    <phoneticPr fontId="2"/>
  </si>
  <si>
    <t>受電盤</t>
    <rPh sb="0" eb="3">
      <t>ジュデンバン</t>
    </rPh>
    <phoneticPr fontId="2"/>
  </si>
  <si>
    <t>分電盤</t>
    <rPh sb="0" eb="3">
      <t>ブンデンバン</t>
    </rPh>
    <phoneticPr fontId="2"/>
  </si>
  <si>
    <t>電力引き込み送電線</t>
    <rPh sb="0" eb="2">
      <t>デンリョク</t>
    </rPh>
    <rPh sb="2" eb="3">
      <t>ヒ</t>
    </rPh>
    <rPh sb="4" eb="5">
      <t>コ</t>
    </rPh>
    <rPh sb="6" eb="9">
      <t>ソウデンセン</t>
    </rPh>
    <phoneticPr fontId="2"/>
  </si>
  <si>
    <t>構内柱</t>
    <rPh sb="0" eb="3">
      <t>コウナイハシラ</t>
    </rPh>
    <phoneticPr fontId="2"/>
  </si>
  <si>
    <t>接地線</t>
    <rPh sb="0" eb="2">
      <t>セッチ</t>
    </rPh>
    <rPh sb="2" eb="3">
      <t>セン</t>
    </rPh>
    <phoneticPr fontId="2"/>
  </si>
  <si>
    <t>マンホール</t>
    <phoneticPr fontId="2"/>
  </si>
  <si>
    <t>空調設備</t>
    <rPh sb="0" eb="2">
      <t>クウチョウ</t>
    </rPh>
    <rPh sb="2" eb="4">
      <t>セツビ</t>
    </rPh>
    <phoneticPr fontId="2"/>
  </si>
  <si>
    <t>消火設備</t>
    <rPh sb="0" eb="4">
      <t>ショウカセツビ</t>
    </rPh>
    <phoneticPr fontId="2"/>
  </si>
  <si>
    <t>造成工事費</t>
    <rPh sb="0" eb="5">
      <t>ゾウセイコウジヒ</t>
    </rPh>
    <phoneticPr fontId="2"/>
  </si>
  <si>
    <t>調査費</t>
    <rPh sb="0" eb="3">
      <t>チョウサヒ</t>
    </rPh>
    <phoneticPr fontId="2"/>
  </si>
  <si>
    <t>設計費</t>
    <rPh sb="0" eb="3">
      <t>セッケイヒ</t>
    </rPh>
    <phoneticPr fontId="2"/>
  </si>
  <si>
    <t>資材運搬費</t>
    <rPh sb="0" eb="5">
      <t>シザイウンパンヒ</t>
    </rPh>
    <phoneticPr fontId="2"/>
  </si>
  <si>
    <t>総合測定費</t>
    <rPh sb="0" eb="2">
      <t>ソウゴウ</t>
    </rPh>
    <rPh sb="2" eb="5">
      <t>ソクテイヒ</t>
    </rPh>
    <phoneticPr fontId="2"/>
  </si>
  <si>
    <t>現場管理費</t>
    <rPh sb="0" eb="5">
      <t>ゲンバカンリヒ</t>
    </rPh>
    <phoneticPr fontId="2"/>
  </si>
  <si>
    <r>
      <t>用地取得費</t>
    </r>
    <r>
      <rPr>
        <b/>
        <sz val="12"/>
        <color rgb="FFFF0000"/>
        <rFont val="ＭＳ Ｐゴシック"/>
        <family val="3"/>
        <charset val="128"/>
      </rPr>
      <t>（非課税）</t>
    </r>
    <rPh sb="0" eb="2">
      <t>ヨウチ</t>
    </rPh>
    <rPh sb="2" eb="4">
      <t>シュトク</t>
    </rPh>
    <rPh sb="4" eb="5">
      <t>ヒ</t>
    </rPh>
    <rPh sb="6" eb="9">
      <t>ヒカゼイ</t>
    </rPh>
    <phoneticPr fontId="2"/>
  </si>
  <si>
    <r>
      <t>道路費　用地取得費</t>
    </r>
    <r>
      <rPr>
        <b/>
        <sz val="12"/>
        <color rgb="FFFF0000"/>
        <rFont val="ＭＳ Ｐゴシック"/>
        <family val="3"/>
        <charset val="128"/>
      </rPr>
      <t>（非課税）</t>
    </r>
    <rPh sb="0" eb="3">
      <t>ドウロヒ</t>
    </rPh>
    <rPh sb="4" eb="9">
      <t>ヨウチシュトクヒ</t>
    </rPh>
    <rPh sb="10" eb="13">
      <t>ヒカゼイ</t>
    </rPh>
    <phoneticPr fontId="2"/>
  </si>
  <si>
    <t>附帯工事費</t>
    <rPh sb="0" eb="2">
      <t>フタイ</t>
    </rPh>
    <rPh sb="2" eb="5">
      <t>コウジヒ</t>
    </rPh>
    <phoneticPr fontId="4"/>
  </si>
  <si>
    <r>
      <t>実施主体：</t>
    </r>
    <r>
      <rPr>
        <sz val="12"/>
        <color rgb="FFFF0000"/>
        <rFont val="ＭＳ Ｐゴシック"/>
        <family val="3"/>
        <charset val="128"/>
      </rPr>
      <t>□□株式会社</t>
    </r>
    <rPh sb="0" eb="2">
      <t>ジッシ</t>
    </rPh>
    <rPh sb="2" eb="4">
      <t>シュタイ</t>
    </rPh>
    <rPh sb="7" eb="11">
      <t>カブシキカイシャ</t>
    </rPh>
    <phoneticPr fontId="2"/>
  </si>
  <si>
    <r>
      <t>施設の設置場所：</t>
    </r>
    <r>
      <rPr>
        <sz val="12"/>
        <color rgb="FFFF0000"/>
        <rFont val="ＭＳ Ｐゴシック"/>
        <family val="3"/>
        <charset val="128"/>
      </rPr>
      <t>〇〇県〇〇市□□１２３－１</t>
    </r>
    <rPh sb="0" eb="2">
      <t>シセツ</t>
    </rPh>
    <rPh sb="3" eb="5">
      <t>セッチ</t>
    </rPh>
    <rPh sb="5" eb="7">
      <t>バショ</t>
    </rPh>
    <rPh sb="8" eb="11">
      <t>マルマルケン</t>
    </rPh>
    <rPh sb="11" eb="14">
      <t>マルマルシ</t>
    </rPh>
    <phoneticPr fontId="2"/>
  </si>
  <si>
    <t>詳細内訳は××による</t>
    <rPh sb="0" eb="4">
      <t>ショウサイウチワケ</t>
    </rPh>
    <phoneticPr fontId="2"/>
  </si>
  <si>
    <t>台</t>
    <rPh sb="0" eb="1">
      <t>ダイ</t>
    </rPh>
    <phoneticPr fontId="2"/>
  </si>
  <si>
    <t>鉄塔建方</t>
    <rPh sb="2" eb="3">
      <t>タ</t>
    </rPh>
    <rPh sb="3" eb="4">
      <t>カタ</t>
    </rPh>
    <phoneticPr fontId="2"/>
  </si>
  <si>
    <t>鋼管柱</t>
  </si>
  <si>
    <t>○○○○</t>
    <phoneticPr fontId="2"/>
  </si>
  <si>
    <t>○○</t>
    <phoneticPr fontId="2"/>
  </si>
  <si>
    <t>○○.○</t>
    <phoneticPr fontId="2"/>
  </si>
  <si>
    <t>○○.○○○</t>
    <phoneticPr fontId="2"/>
  </si>
  <si>
    <t>○○.○○</t>
    <phoneticPr fontId="2"/>
  </si>
  <si>
    <t>助成対象外のソフト</t>
    <rPh sb="0" eb="2">
      <t>ジョセイ</t>
    </rPh>
    <rPh sb="2" eb="4">
      <t>タイショウ</t>
    </rPh>
    <rPh sb="4" eb="5">
      <t>ガイ</t>
    </rPh>
    <phoneticPr fontId="2"/>
  </si>
  <si>
    <t>m</t>
  </si>
  <si>
    <t>Ⅰ～Ⅱ合計（税抜き）</t>
    <rPh sb="3" eb="5">
      <t>ゴウケイ</t>
    </rPh>
    <rPh sb="6" eb="8">
      <t>ゼイヌ</t>
    </rPh>
    <phoneticPr fontId="6"/>
  </si>
  <si>
    <t>Ⅰ～Ⅱ合計（税抜き）（出精値引き後）</t>
    <rPh sb="3" eb="5">
      <t>ゴウケイ</t>
    </rPh>
    <rPh sb="6" eb="8">
      <t>ゼイヌ</t>
    </rPh>
    <rPh sb="11" eb="13">
      <t>シュッセイ</t>
    </rPh>
    <rPh sb="13" eb="15">
      <t>ネビ</t>
    </rPh>
    <rPh sb="16" eb="17">
      <t>ゴ</t>
    </rPh>
    <phoneticPr fontId="6"/>
  </si>
  <si>
    <t>その他事業を実施するために必要な経費（注３）（注４）</t>
    <rPh sb="19" eb="20">
      <t>チュウ</t>
    </rPh>
    <phoneticPr fontId="2"/>
  </si>
  <si>
    <t>局舎（注１）</t>
    <rPh sb="3" eb="4">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</si>
</sst>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00;[Red]\-#,##0.000"/>
    <numFmt numFmtId="178" formatCode="0.000"/>
  </numFmts>
  <fonts count="12">
    <font>
      <sz val="12"/>
      <name val="ＭＳ 明朝"/>
      <family val="1"/>
      <charset val="128"/>
    </font>
    <font>
      <sz val="12"/>
      <name val="ＭＳ 明朝"/>
      <family val="1"/>
      <charset val="128"/>
    </font>
    <font>
      <sz val="6"/>
      <name val="ＭＳ 明朝"/>
      <family val="1"/>
      <charset val="128"/>
    </font>
    <font>
      <sz val="11"/>
      <color indexed="8"/>
      <name val="ＭＳ Ｐゴシック"/>
      <family val="3"/>
      <charset val="128"/>
    </font>
    <font>
      <sz val="6"/>
      <name val="ＭＳ Ｐゴシック"/>
      <family val="3"/>
      <charset val="128"/>
    </font>
    <font>
      <sz val="26"/>
      <color indexed="8"/>
      <name val="HGPｺﾞｼｯｸE"/>
      <family val="3"/>
      <charset val="128"/>
    </font>
    <font>
      <sz val="6"/>
      <name val="ＭＳ Ｐ明朝"/>
      <family val="1"/>
      <charset val="128"/>
    </font>
    <font>
      <sz val="12"/>
      <name val="ＭＳ Ｐゴシック"/>
      <family val="3"/>
      <charset val="128"/>
    </font>
    <font>
      <sz val="16"/>
      <name val="ＭＳ Ｐゴシック"/>
      <family val="3"/>
      <charset val="128"/>
    </font>
    <font>
      <sz val="12"/>
      <color rgb="FFFF0000"/>
      <name val="ＭＳ Ｐゴシック"/>
      <family val="3"/>
      <charset val="128"/>
    </font>
    <font>
      <b/>
      <sz val="9"/>
      <color indexed="81"/>
      <name val="MS P ゴシック"/>
      <family val="3"/>
      <charset val="128"/>
    </font>
    <font>
      <b/>
      <sz val="12"/>
      <color rgb="FFFF000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92D050"/>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88">
    <xf numFmtId="0" fontId="0" fillId="0" borderId="0" xfId="0"/>
    <xf numFmtId="0" fontId="7" fillId="0" borderId="5" xfId="1" applyFont="1" applyBorder="1" applyAlignment="1">
      <alignment vertical="center"/>
    </xf>
    <xf numFmtId="56" fontId="7" fillId="0" borderId="5" xfId="1" applyNumberFormat="1" applyFont="1" applyBorder="1" applyAlignment="1">
      <alignment horizontal="center" vertical="center"/>
    </xf>
    <xf numFmtId="56" fontId="7" fillId="0" borderId="5" xfId="1" applyNumberFormat="1" applyFont="1" applyBorder="1" applyAlignment="1">
      <alignment vertical="center"/>
    </xf>
    <xf numFmtId="0" fontId="7" fillId="0" borderId="0" xfId="0" applyFont="1" applyAlignment="1">
      <alignment vertical="center"/>
    </xf>
    <xf numFmtId="38" fontId="7" fillId="0" borderId="0" xfId="2" applyFont="1" applyBorder="1" applyAlignment="1">
      <alignment vertical="center"/>
    </xf>
    <xf numFmtId="0" fontId="7" fillId="0" borderId="0" xfId="0" applyFont="1" applyAlignment="1">
      <alignment horizontal="center" vertical="center"/>
    </xf>
    <xf numFmtId="38" fontId="7" fillId="0" borderId="5" xfId="2" applyFont="1" applyBorder="1" applyAlignment="1">
      <alignment horizontal="center" vertical="center"/>
    </xf>
    <xf numFmtId="38" fontId="7" fillId="4" borderId="5" xfId="2" applyFont="1" applyFill="1" applyBorder="1" applyAlignment="1" applyProtection="1">
      <alignment horizontal="center" vertical="center"/>
    </xf>
    <xf numFmtId="0" fontId="7" fillId="4" borderId="5" xfId="0" applyFont="1" applyFill="1" applyBorder="1" applyAlignment="1">
      <alignment horizontal="right" vertical="center"/>
    </xf>
    <xf numFmtId="38" fontId="7" fillId="4" borderId="5" xfId="2" applyFont="1" applyFill="1" applyBorder="1" applyAlignment="1">
      <alignment vertical="center"/>
    </xf>
    <xf numFmtId="56" fontId="7" fillId="5" borderId="5" xfId="0" applyNumberFormat="1" applyFont="1" applyFill="1" applyBorder="1" applyAlignment="1">
      <alignment horizontal="center" vertical="center"/>
    </xf>
    <xf numFmtId="56" fontId="7" fillId="5" borderId="5" xfId="0" applyNumberFormat="1" applyFont="1" applyFill="1" applyBorder="1" applyAlignment="1">
      <alignment vertical="center"/>
    </xf>
    <xf numFmtId="0" fontId="7" fillId="5" borderId="5" xfId="0" applyFont="1" applyFill="1" applyBorder="1" applyAlignment="1">
      <alignment vertical="center"/>
    </xf>
    <xf numFmtId="0" fontId="7" fillId="5" borderId="5" xfId="0" applyFont="1" applyFill="1" applyBorder="1" applyAlignment="1">
      <alignment horizontal="right" vertical="center"/>
    </xf>
    <xf numFmtId="38" fontId="7" fillId="5" borderId="5" xfId="2" applyFont="1" applyFill="1" applyBorder="1" applyAlignment="1">
      <alignment vertical="center"/>
    </xf>
    <xf numFmtId="56" fontId="7" fillId="0" borderId="5" xfId="0" applyNumberFormat="1" applyFont="1" applyBorder="1" applyAlignment="1">
      <alignment horizontal="center" vertical="center"/>
    </xf>
    <xf numFmtId="56" fontId="7" fillId="0" borderId="5" xfId="0" applyNumberFormat="1" applyFont="1" applyBorder="1" applyAlignment="1">
      <alignment vertical="center"/>
    </xf>
    <xf numFmtId="0" fontId="7" fillId="0" borderId="5" xfId="0" applyFont="1" applyBorder="1" applyAlignment="1">
      <alignment vertical="center"/>
    </xf>
    <xf numFmtId="0" fontId="7" fillId="0" borderId="5" xfId="0" applyFont="1" applyBorder="1" applyAlignment="1">
      <alignment horizontal="right" vertical="center"/>
    </xf>
    <xf numFmtId="38" fontId="7" fillId="0" borderId="5" xfId="2" applyFont="1" applyBorder="1" applyAlignment="1">
      <alignment vertical="center"/>
    </xf>
    <xf numFmtId="0" fontId="7" fillId="5" borderId="5" xfId="0" applyFont="1" applyFill="1" applyBorder="1" applyAlignment="1">
      <alignment horizontal="center" vertical="center"/>
    </xf>
    <xf numFmtId="38" fontId="7" fillId="5" borderId="5" xfId="2" applyFont="1" applyFill="1" applyBorder="1" applyAlignment="1">
      <alignment horizontal="right" vertical="center"/>
    </xf>
    <xf numFmtId="38" fontId="7" fillId="5" borderId="5" xfId="2" applyFont="1" applyFill="1" applyBorder="1" applyAlignment="1">
      <alignment vertical="center" shrinkToFit="1"/>
    </xf>
    <xf numFmtId="38" fontId="7" fillId="5" borderId="5" xfId="2" applyFont="1" applyFill="1" applyBorder="1" applyAlignment="1">
      <alignment vertical="center" wrapText="1"/>
    </xf>
    <xf numFmtId="38" fontId="7" fillId="5" borderId="5" xfId="2" applyFont="1" applyFill="1" applyBorder="1" applyAlignment="1">
      <alignment horizontal="left" vertical="center" wrapText="1"/>
    </xf>
    <xf numFmtId="0" fontId="7" fillId="0" borderId="5" xfId="0" applyFont="1" applyBorder="1" applyAlignment="1">
      <alignment horizontal="center" vertical="center"/>
    </xf>
    <xf numFmtId="38" fontId="7" fillId="0" borderId="5" xfId="2" applyFont="1" applyFill="1" applyBorder="1" applyAlignment="1">
      <alignment vertical="center"/>
    </xf>
    <xf numFmtId="38" fontId="7" fillId="4" borderId="5" xfId="2" applyFont="1" applyFill="1" applyBorder="1" applyAlignment="1" applyProtection="1">
      <alignment vertical="center" wrapText="1"/>
    </xf>
    <xf numFmtId="38" fontId="7" fillId="3" borderId="5" xfId="2" applyFont="1" applyFill="1" applyBorder="1" applyAlignment="1" applyProtection="1">
      <alignment horizontal="center" vertical="center"/>
    </xf>
    <xf numFmtId="38" fontId="7" fillId="3" borderId="5" xfId="2" applyFont="1" applyFill="1" applyBorder="1" applyAlignment="1" applyProtection="1">
      <alignment vertical="center" wrapText="1"/>
    </xf>
    <xf numFmtId="38" fontId="7" fillId="0" borderId="5" xfId="2" applyFont="1" applyFill="1" applyBorder="1" applyAlignment="1">
      <alignment horizontal="right" vertical="center"/>
    </xf>
    <xf numFmtId="38" fontId="7" fillId="0" borderId="5" xfId="2" applyFont="1" applyFill="1" applyBorder="1" applyAlignment="1">
      <alignment vertical="center" wrapText="1"/>
    </xf>
    <xf numFmtId="38" fontId="7" fillId="0" borderId="0" xfId="2" applyFont="1" applyAlignment="1">
      <alignment vertical="center"/>
    </xf>
    <xf numFmtId="38" fontId="7" fillId="0" borderId="5" xfId="2" applyFont="1" applyFill="1" applyBorder="1" applyAlignment="1">
      <alignment vertical="center" shrinkToFit="1"/>
    </xf>
    <xf numFmtId="38" fontId="7" fillId="0" borderId="5" xfId="2" applyFont="1" applyFill="1" applyBorder="1" applyAlignment="1">
      <alignment horizontal="left" vertical="center" wrapText="1"/>
    </xf>
    <xf numFmtId="0" fontId="7" fillId="6" borderId="5" xfId="0" applyFont="1" applyFill="1" applyBorder="1" applyAlignment="1">
      <alignment horizontal="center" vertical="center"/>
    </xf>
    <xf numFmtId="38" fontId="7" fillId="6" borderId="5" xfId="2" applyFont="1" applyFill="1" applyBorder="1" applyAlignment="1">
      <alignment vertical="center"/>
    </xf>
    <xf numFmtId="38" fontId="7" fillId="6" borderId="5" xfId="3" applyFont="1" applyFill="1" applyBorder="1" applyAlignment="1" applyProtection="1">
      <alignment vertical="center"/>
    </xf>
    <xf numFmtId="38" fontId="7" fillId="6" borderId="5" xfId="2" applyFont="1" applyFill="1" applyBorder="1" applyAlignment="1">
      <alignment horizontal="center" vertical="center"/>
    </xf>
    <xf numFmtId="38" fontId="7" fillId="7" borderId="5" xfId="2" applyFont="1" applyFill="1" applyBorder="1" applyAlignment="1" applyProtection="1">
      <alignment horizontal="center" vertical="center"/>
    </xf>
    <xf numFmtId="38" fontId="7" fillId="7" borderId="5" xfId="2" applyFont="1" applyFill="1" applyBorder="1" applyAlignment="1" applyProtection="1">
      <alignment vertical="center"/>
    </xf>
    <xf numFmtId="38" fontId="7" fillId="0" borderId="0" xfId="2" applyFont="1" applyAlignment="1">
      <alignment horizontal="center" vertical="center"/>
    </xf>
    <xf numFmtId="0" fontId="7" fillId="0" borderId="0" xfId="1" applyFont="1" applyAlignment="1">
      <alignment vertical="center"/>
    </xf>
    <xf numFmtId="38" fontId="7" fillId="0" borderId="0" xfId="2" applyFont="1" applyFill="1" applyBorder="1" applyAlignment="1">
      <alignment horizontal="center" vertical="center"/>
    </xf>
    <xf numFmtId="38" fontId="7" fillId="0" borderId="0" xfId="2" applyFont="1" applyFill="1" applyBorder="1" applyAlignment="1">
      <alignment vertical="center"/>
    </xf>
    <xf numFmtId="38" fontId="7" fillId="0" borderId="0" xfId="3" applyFont="1" applyFill="1" applyBorder="1" applyAlignment="1" applyProtection="1">
      <alignment vertical="center"/>
    </xf>
    <xf numFmtId="38" fontId="7" fillId="0" borderId="0" xfId="2" applyFont="1" applyFill="1" applyBorder="1" applyAlignment="1">
      <alignment horizontal="left" vertical="center"/>
    </xf>
    <xf numFmtId="0" fontId="7" fillId="0" borderId="9" xfId="1" applyFont="1" applyBorder="1" applyAlignment="1">
      <alignment vertical="center"/>
    </xf>
    <xf numFmtId="38" fontId="7" fillId="0" borderId="9" xfId="2" applyFont="1" applyFill="1" applyBorder="1" applyAlignment="1">
      <alignment horizontal="left" vertical="center"/>
    </xf>
    <xf numFmtId="0" fontId="7" fillId="0" borderId="10" xfId="1" applyFont="1" applyBorder="1" applyAlignment="1">
      <alignment vertical="center"/>
    </xf>
    <xf numFmtId="38" fontId="7" fillId="0" borderId="10" xfId="2" applyFont="1" applyFill="1" applyBorder="1" applyAlignment="1">
      <alignment horizontal="left" vertical="center"/>
    </xf>
    <xf numFmtId="0" fontId="7" fillId="0" borderId="11" xfId="1" applyFont="1" applyBorder="1" applyAlignment="1">
      <alignment vertical="center"/>
    </xf>
    <xf numFmtId="38" fontId="7" fillId="0" borderId="11" xfId="2" applyFont="1" applyFill="1" applyBorder="1" applyAlignment="1">
      <alignment horizontal="left" vertical="center"/>
    </xf>
    <xf numFmtId="38" fontId="7" fillId="0" borderId="9" xfId="3" applyFont="1" applyFill="1" applyBorder="1" applyAlignment="1" applyProtection="1">
      <alignment vertical="center"/>
    </xf>
    <xf numFmtId="38" fontId="7" fillId="0" borderId="10" xfId="3" applyFont="1" applyFill="1" applyBorder="1" applyAlignment="1" applyProtection="1">
      <alignment vertical="center"/>
    </xf>
    <xf numFmtId="38" fontId="7" fillId="0" borderId="11" xfId="3" applyFont="1" applyFill="1" applyBorder="1" applyAlignment="1" applyProtection="1">
      <alignment vertical="center"/>
    </xf>
    <xf numFmtId="38" fontId="7" fillId="4" borderId="5" xfId="2" applyFont="1" applyFill="1" applyBorder="1" applyAlignment="1" applyProtection="1">
      <alignment vertical="center"/>
    </xf>
    <xf numFmtId="0" fontId="9" fillId="0" borderId="5" xfId="0" applyFont="1" applyBorder="1" applyAlignment="1">
      <alignment horizontal="right" vertical="center"/>
    </xf>
    <xf numFmtId="38" fontId="9" fillId="0" borderId="5" xfId="2" applyFont="1" applyBorder="1" applyAlignment="1">
      <alignment vertical="center"/>
    </xf>
    <xf numFmtId="56" fontId="9" fillId="0" borderId="5" xfId="0" applyNumberFormat="1" applyFont="1" applyBorder="1" applyAlignment="1">
      <alignment vertical="center"/>
    </xf>
    <xf numFmtId="38" fontId="9" fillId="3" borderId="5" xfId="2" applyFont="1" applyFill="1" applyBorder="1" applyAlignment="1" applyProtection="1">
      <alignment vertical="center" wrapText="1"/>
    </xf>
    <xf numFmtId="0" fontId="9" fillId="0" borderId="5" xfId="1" applyFont="1" applyBorder="1" applyAlignment="1">
      <alignment vertical="center"/>
    </xf>
    <xf numFmtId="56" fontId="9" fillId="0" borderId="5" xfId="0" applyNumberFormat="1" applyFont="1" applyBorder="1" applyAlignment="1">
      <alignment horizontal="center" vertical="center"/>
    </xf>
    <xf numFmtId="176" fontId="9" fillId="0" borderId="9" xfId="2" applyNumberFormat="1" applyFont="1" applyFill="1" applyBorder="1" applyAlignment="1">
      <alignment horizontal="right" vertical="center"/>
    </xf>
    <xf numFmtId="38" fontId="9" fillId="0" borderId="10" xfId="2" applyFont="1" applyFill="1" applyBorder="1" applyAlignment="1">
      <alignment horizontal="right" vertical="center"/>
    </xf>
    <xf numFmtId="177" fontId="9" fillId="0" borderId="10" xfId="2" applyNumberFormat="1" applyFont="1" applyFill="1" applyBorder="1" applyAlignment="1">
      <alignment horizontal="right" vertical="center"/>
    </xf>
    <xf numFmtId="40" fontId="9" fillId="0" borderId="11" xfId="2" applyNumberFormat="1" applyFont="1" applyFill="1" applyBorder="1" applyAlignment="1">
      <alignment horizontal="right" vertical="center"/>
    </xf>
    <xf numFmtId="0" fontId="8" fillId="0" borderId="0" xfId="0" applyFont="1" applyAlignment="1">
      <alignment horizontal="center" vertical="center"/>
    </xf>
    <xf numFmtId="0" fontId="7" fillId="6" borderId="6" xfId="1" applyFont="1" applyFill="1" applyBorder="1" applyAlignment="1">
      <alignment vertical="center"/>
    </xf>
    <xf numFmtId="0" fontId="7" fillId="6" borderId="8" xfId="1" applyFont="1" applyFill="1" applyBorder="1" applyAlignment="1">
      <alignment vertical="center"/>
    </xf>
    <xf numFmtId="0" fontId="7" fillId="6" borderId="7" xfId="1" applyFont="1" applyFill="1" applyBorder="1" applyAlignment="1">
      <alignment vertical="center"/>
    </xf>
    <xf numFmtId="38" fontId="7" fillId="0" borderId="6" xfId="2" applyFont="1" applyBorder="1" applyAlignment="1">
      <alignment horizontal="center" vertical="center"/>
    </xf>
    <xf numFmtId="38" fontId="7" fillId="0" borderId="7" xfId="2" applyFont="1" applyBorder="1" applyAlignment="1">
      <alignment horizontal="center" vertical="center"/>
    </xf>
    <xf numFmtId="38" fontId="7" fillId="2" borderId="6" xfId="2" applyFont="1" applyFill="1" applyBorder="1" applyAlignment="1">
      <alignment horizontal="center" vertical="center"/>
    </xf>
    <xf numFmtId="38" fontId="7" fillId="2" borderId="7" xfId="2" applyFont="1" applyFill="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178" fontId="9" fillId="0" borderId="10" xfId="0" applyNumberFormat="1" applyFont="1" applyBorder="1" applyAlignment="1">
      <alignment horizontal="right" vertical="center"/>
    </xf>
    <xf numFmtId="2" fontId="9" fillId="0" borderId="11" xfId="0" applyNumberFormat="1" applyFont="1" applyBorder="1" applyAlignment="1">
      <alignment horizontal="right" vertical="center"/>
    </xf>
    <xf numFmtId="38" fontId="7" fillId="0" borderId="5" xfId="2" applyFont="1" applyBorder="1" applyAlignment="1">
      <alignment horizontal="center" vertical="center"/>
    </xf>
    <xf numFmtId="38" fontId="7" fillId="2" borderId="5" xfId="2" applyFont="1" applyFill="1" applyBorder="1" applyAlignment="1">
      <alignment horizontal="center" vertical="center"/>
    </xf>
  </cellXfs>
  <cellStyles count="4">
    <cellStyle name="0,0_x000d__x000a_NA_x000d__x000a_ 2" xfId="1" xr:uid="{00000000-0005-0000-0000-000000000000}"/>
    <cellStyle name="桁区切り" xfId="2" builtinId="6"/>
    <cellStyle name="桁区切り 2" xfId="3" xr:uid="{00000000-0005-0000-0000-000002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7A792-C3E1-4BDB-AD9C-B00FEAB2016B}">
  <sheetPr>
    <pageSetUpPr fitToPage="1"/>
  </sheetPr>
  <dimension ref="A1:J57"/>
  <sheetViews>
    <sheetView tabSelected="1" zoomScale="85" zoomScaleNormal="85" workbookViewId="0"/>
  </sheetViews>
  <sheetFormatPr defaultColWidth="9" defaultRowHeight="14"/>
  <cols>
    <col min="1" max="1" width="4.58203125" style="4" customWidth="1"/>
    <col min="2" max="2" width="5.83203125" style="4" bestFit="1" customWidth="1"/>
    <col min="3" max="3" width="52.75" style="4" customWidth="1"/>
    <col min="4" max="4" width="29.25" style="33" customWidth="1"/>
    <col min="5" max="5" width="38.25" style="33" customWidth="1"/>
    <col min="6" max="6" width="29.25" style="33" customWidth="1"/>
    <col min="7" max="7" width="38.25" style="33" customWidth="1"/>
    <col min="8" max="8" width="29.25" style="33" customWidth="1"/>
    <col min="9" max="9" width="38.25" style="33" customWidth="1"/>
    <col min="10" max="16384" width="9" style="4"/>
  </cols>
  <sheetData>
    <row r="1" spans="1:10">
      <c r="I1" s="42"/>
    </row>
    <row r="2" spans="1:10" ht="44.15" customHeight="1">
      <c r="A2" s="68" t="s">
        <v>32</v>
      </c>
      <c r="B2" s="68"/>
      <c r="C2" s="68"/>
      <c r="D2" s="68"/>
      <c r="E2" s="68"/>
      <c r="F2" s="68"/>
      <c r="G2" s="68"/>
      <c r="H2" s="68"/>
      <c r="I2" s="68"/>
    </row>
    <row r="3" spans="1:10" ht="23.15" customHeight="1">
      <c r="B3" s="4" t="s">
        <v>83</v>
      </c>
      <c r="D3" s="4"/>
      <c r="J3" s="33"/>
    </row>
    <row r="4" spans="1:10" ht="23.15" customHeight="1">
      <c r="B4" s="81" t="s">
        <v>120</v>
      </c>
      <c r="C4" s="81"/>
      <c r="D4" s="4"/>
      <c r="J4" s="33"/>
    </row>
    <row r="5" spans="1:10" ht="23.15" customHeight="1">
      <c r="B5" s="81" t="s">
        <v>121</v>
      </c>
      <c r="C5" s="81"/>
      <c r="D5" s="4"/>
      <c r="J5" s="33"/>
    </row>
    <row r="6" spans="1:10" ht="23.15" customHeight="1"/>
    <row r="7" spans="1:10" s="6" customFormat="1" ht="22" customHeight="1">
      <c r="A7" s="76" t="s">
        <v>0</v>
      </c>
      <c r="B7" s="77"/>
      <c r="C7" s="80" t="s">
        <v>6</v>
      </c>
      <c r="D7" s="72" t="s">
        <v>7</v>
      </c>
      <c r="E7" s="73"/>
      <c r="F7" s="74" t="s">
        <v>29</v>
      </c>
      <c r="G7" s="75"/>
      <c r="H7" s="72" t="s">
        <v>30</v>
      </c>
      <c r="I7" s="73"/>
    </row>
    <row r="8" spans="1:10" s="6" customFormat="1" ht="22" customHeight="1">
      <c r="A8" s="78"/>
      <c r="B8" s="79"/>
      <c r="C8" s="80"/>
      <c r="D8" s="7" t="s">
        <v>2</v>
      </c>
      <c r="E8" s="7" t="s">
        <v>3</v>
      </c>
      <c r="F8" s="7" t="s">
        <v>2</v>
      </c>
      <c r="G8" s="7" t="s">
        <v>3</v>
      </c>
      <c r="H8" s="7" t="s">
        <v>2</v>
      </c>
      <c r="I8" s="7" t="s">
        <v>3</v>
      </c>
    </row>
    <row r="9" spans="1:10" ht="22.5" customHeight="1">
      <c r="A9" s="40" t="s">
        <v>8</v>
      </c>
      <c r="B9" s="41"/>
      <c r="C9" s="41" t="s">
        <v>9</v>
      </c>
      <c r="D9" s="41">
        <f>SUBTOTAL(9,D10:D21)</f>
        <v>43042000</v>
      </c>
      <c r="E9" s="41"/>
      <c r="F9" s="41">
        <f>SUBTOTAL(9,F10:F21)</f>
        <v>42042000</v>
      </c>
      <c r="G9" s="41"/>
      <c r="H9" s="41">
        <f>SUBTOTAL(9,H10:H21)</f>
        <v>1000000</v>
      </c>
      <c r="I9" s="41"/>
    </row>
    <row r="10" spans="1:10" ht="22.5" customHeight="1">
      <c r="A10" s="16"/>
      <c r="B10" s="16" t="s">
        <v>75</v>
      </c>
      <c r="C10" s="17" t="s">
        <v>10</v>
      </c>
      <c r="D10" s="27">
        <f>内訳書!G6</f>
        <v>10500000</v>
      </c>
      <c r="E10" s="27"/>
      <c r="F10" s="27">
        <f>内訳書!L6</f>
        <v>10500000</v>
      </c>
      <c r="G10" s="27"/>
      <c r="H10" s="27">
        <f>内訳書!Q6</f>
        <v>0</v>
      </c>
      <c r="I10" s="27"/>
    </row>
    <row r="11" spans="1:10" ht="22.5" customHeight="1">
      <c r="A11" s="26"/>
      <c r="B11" s="26" t="s">
        <v>17</v>
      </c>
      <c r="C11" s="18" t="s">
        <v>18</v>
      </c>
      <c r="D11" s="27">
        <f>内訳書!G10</f>
        <v>10000000</v>
      </c>
      <c r="E11" s="31"/>
      <c r="F11" s="27">
        <f>内訳書!L10</f>
        <v>10000000</v>
      </c>
      <c r="G11" s="27"/>
      <c r="H11" s="27">
        <f>内訳書!Q10</f>
        <v>0</v>
      </c>
      <c r="I11" s="34"/>
    </row>
    <row r="12" spans="1:10" ht="22.5" customHeight="1">
      <c r="A12" s="26"/>
      <c r="B12" s="26" t="s">
        <v>19</v>
      </c>
      <c r="C12" s="18" t="s">
        <v>11</v>
      </c>
      <c r="D12" s="27">
        <f>内訳書!G13</f>
        <v>12000</v>
      </c>
      <c r="E12" s="31"/>
      <c r="F12" s="27">
        <f>内訳書!L13</f>
        <v>12000</v>
      </c>
      <c r="G12" s="27"/>
      <c r="H12" s="27">
        <f>内訳書!Q13</f>
        <v>0</v>
      </c>
      <c r="I12" s="27"/>
    </row>
    <row r="13" spans="1:10" ht="22.5" customHeight="1">
      <c r="A13" s="26"/>
      <c r="B13" s="26" t="s">
        <v>20</v>
      </c>
      <c r="C13" s="18" t="s">
        <v>42</v>
      </c>
      <c r="D13" s="27">
        <f>内訳書!G18</f>
        <v>10004000</v>
      </c>
      <c r="E13" s="31"/>
      <c r="F13" s="27">
        <f>内訳書!L18</f>
        <v>10004000</v>
      </c>
      <c r="G13" s="27"/>
      <c r="H13" s="27">
        <f>内訳書!Q18</f>
        <v>0</v>
      </c>
      <c r="I13" s="27"/>
    </row>
    <row r="14" spans="1:10" ht="22.5" customHeight="1">
      <c r="A14" s="26"/>
      <c r="B14" s="26" t="s">
        <v>15</v>
      </c>
      <c r="C14" s="18" t="s">
        <v>33</v>
      </c>
      <c r="D14" s="27">
        <f>内訳書!G22</f>
        <v>1000</v>
      </c>
      <c r="E14" s="32"/>
      <c r="F14" s="27">
        <f>内訳書!L22</f>
        <v>1000</v>
      </c>
      <c r="G14" s="27"/>
      <c r="H14" s="27">
        <f>内訳書!Q22</f>
        <v>0</v>
      </c>
      <c r="I14" s="27"/>
    </row>
    <row r="15" spans="1:10" ht="22.5" customHeight="1">
      <c r="A15" s="26"/>
      <c r="B15" s="26" t="s">
        <v>21</v>
      </c>
      <c r="C15" s="18" t="s">
        <v>43</v>
      </c>
      <c r="D15" s="27">
        <f>内訳書!G25</f>
        <v>5000000</v>
      </c>
      <c r="E15" s="35"/>
      <c r="F15" s="27">
        <f>内訳書!L25</f>
        <v>4000000</v>
      </c>
      <c r="G15" s="27"/>
      <c r="H15" s="27">
        <f>内訳書!Q25</f>
        <v>1000000</v>
      </c>
      <c r="I15" s="27"/>
    </row>
    <row r="16" spans="1:10" ht="22.5" customHeight="1">
      <c r="A16" s="26"/>
      <c r="B16" s="26" t="s">
        <v>22</v>
      </c>
      <c r="C16" s="18" t="s">
        <v>34</v>
      </c>
      <c r="D16" s="27">
        <f>内訳書!G28</f>
        <v>7500000</v>
      </c>
      <c r="E16" s="35"/>
      <c r="F16" s="27">
        <f>内訳書!L28</f>
        <v>7500000</v>
      </c>
      <c r="G16" s="27"/>
      <c r="H16" s="27">
        <f>内訳書!Q28</f>
        <v>0</v>
      </c>
      <c r="I16" s="27"/>
    </row>
    <row r="17" spans="1:9" ht="22.5" customHeight="1">
      <c r="A17" s="26"/>
      <c r="B17" s="26" t="s">
        <v>23</v>
      </c>
      <c r="C17" s="18" t="s">
        <v>35</v>
      </c>
      <c r="D17" s="27">
        <f>内訳書!G32</f>
        <v>0</v>
      </c>
      <c r="E17" s="35"/>
      <c r="F17" s="27">
        <f>内訳書!L32</f>
        <v>0</v>
      </c>
      <c r="G17" s="27"/>
      <c r="H17" s="27">
        <f>内訳書!Q32</f>
        <v>0</v>
      </c>
      <c r="I17" s="34"/>
    </row>
    <row r="18" spans="1:9" ht="22.5" customHeight="1">
      <c r="A18" s="26"/>
      <c r="B18" s="16" t="s">
        <v>24</v>
      </c>
      <c r="C18" s="17" t="s">
        <v>44</v>
      </c>
      <c r="D18" s="27">
        <f>内訳書!G35</f>
        <v>8000</v>
      </c>
      <c r="E18" s="35"/>
      <c r="F18" s="27">
        <f>内訳書!L35</f>
        <v>8000</v>
      </c>
      <c r="G18" s="27"/>
      <c r="H18" s="27">
        <f>内訳書!Q35</f>
        <v>0</v>
      </c>
      <c r="I18" s="27"/>
    </row>
    <row r="19" spans="1:9" ht="22.5" customHeight="1">
      <c r="A19" s="26"/>
      <c r="B19" s="16" t="s">
        <v>25</v>
      </c>
      <c r="C19" s="17" t="s">
        <v>39</v>
      </c>
      <c r="D19" s="27">
        <f>内訳書!G40</f>
        <v>0</v>
      </c>
      <c r="E19" s="35"/>
      <c r="F19" s="27">
        <f>内訳書!L40</f>
        <v>0</v>
      </c>
      <c r="G19" s="27"/>
      <c r="H19" s="27">
        <f>内訳書!Q40</f>
        <v>0</v>
      </c>
      <c r="I19" s="27"/>
    </row>
    <row r="20" spans="1:9" ht="22.5" customHeight="1">
      <c r="A20" s="26"/>
      <c r="B20" s="16" t="s">
        <v>26</v>
      </c>
      <c r="C20" s="17" t="s">
        <v>40</v>
      </c>
      <c r="D20" s="27">
        <f>内訳書!G43</f>
        <v>0</v>
      </c>
      <c r="E20" s="35"/>
      <c r="F20" s="27">
        <f>内訳書!L43</f>
        <v>0</v>
      </c>
      <c r="G20" s="27"/>
      <c r="H20" s="27">
        <f>内訳書!Q43</f>
        <v>0</v>
      </c>
      <c r="I20" s="27"/>
    </row>
    <row r="21" spans="1:9" ht="22.5" customHeight="1">
      <c r="A21" s="26"/>
      <c r="B21" s="16" t="s">
        <v>27</v>
      </c>
      <c r="C21" s="17" t="s">
        <v>41</v>
      </c>
      <c r="D21" s="27">
        <f>内訳書!G46</f>
        <v>17000</v>
      </c>
      <c r="E21" s="35"/>
      <c r="F21" s="27">
        <f>内訳書!L46</f>
        <v>17000</v>
      </c>
      <c r="G21" s="27"/>
      <c r="H21" s="27">
        <f>内訳書!Q46</f>
        <v>0</v>
      </c>
      <c r="I21" s="27"/>
    </row>
    <row r="22" spans="1:9" ht="22.5" customHeight="1">
      <c r="A22" s="40" t="s">
        <v>12</v>
      </c>
      <c r="B22" s="41"/>
      <c r="C22" s="41" t="s">
        <v>13</v>
      </c>
      <c r="D22" s="41">
        <f>SUBTOTAL(9,D23:D28)</f>
        <v>2125000</v>
      </c>
      <c r="E22" s="41"/>
      <c r="F22" s="41">
        <f>SUBTOTAL(9,F23:F28)</f>
        <v>2125000</v>
      </c>
      <c r="G22" s="41"/>
      <c r="H22" s="41">
        <f>SUBTOTAL(9,H23:H28)</f>
        <v>0</v>
      </c>
      <c r="I22" s="41"/>
    </row>
    <row r="23" spans="1:9" ht="29.5" customHeight="1">
      <c r="A23" s="8"/>
      <c r="B23" s="8" t="s">
        <v>75</v>
      </c>
      <c r="C23" s="28" t="s">
        <v>36</v>
      </c>
      <c r="D23" s="10">
        <f>内訳書!G53</f>
        <v>2025000</v>
      </c>
      <c r="E23" s="10"/>
      <c r="F23" s="10">
        <f>内訳書!L53</f>
        <v>2025000</v>
      </c>
      <c r="G23" s="10"/>
      <c r="H23" s="10">
        <f>内訳書!Q53</f>
        <v>0</v>
      </c>
      <c r="I23" s="10"/>
    </row>
    <row r="24" spans="1:9" ht="22.5" customHeight="1">
      <c r="A24" s="29"/>
      <c r="B24" s="30"/>
      <c r="C24" s="18"/>
      <c r="D24" s="27"/>
      <c r="E24" s="35"/>
      <c r="F24" s="27"/>
      <c r="G24" s="27"/>
      <c r="H24" s="27"/>
      <c r="I24" s="19"/>
    </row>
    <row r="25" spans="1:9" ht="22.5" customHeight="1">
      <c r="A25" s="29"/>
      <c r="B25" s="30"/>
      <c r="C25" s="18"/>
      <c r="D25" s="27"/>
      <c r="E25" s="35"/>
      <c r="F25" s="27"/>
      <c r="G25" s="27"/>
      <c r="H25" s="27"/>
      <c r="I25" s="19"/>
    </row>
    <row r="26" spans="1:9" ht="22.5" customHeight="1">
      <c r="A26" s="8"/>
      <c r="B26" s="8" t="s">
        <v>73</v>
      </c>
      <c r="C26" s="57" t="s">
        <v>119</v>
      </c>
      <c r="D26" s="10">
        <f>内訳書!G61</f>
        <v>100000</v>
      </c>
      <c r="E26" s="10"/>
      <c r="F26" s="10">
        <f>内訳書!L61</f>
        <v>100000</v>
      </c>
      <c r="G26" s="10"/>
      <c r="H26" s="10">
        <f>内訳書!Q61</f>
        <v>0</v>
      </c>
      <c r="I26" s="9"/>
    </row>
    <row r="27" spans="1:9" ht="22.5" customHeight="1">
      <c r="A27" s="2"/>
      <c r="B27" s="1"/>
      <c r="C27" s="18"/>
      <c r="D27" s="27"/>
      <c r="E27" s="35"/>
      <c r="F27" s="27"/>
      <c r="G27" s="27"/>
      <c r="H27" s="27"/>
      <c r="I27" s="19"/>
    </row>
    <row r="28" spans="1:9" ht="22.5" customHeight="1">
      <c r="A28" s="2"/>
      <c r="B28" s="1"/>
      <c r="C28" s="18"/>
      <c r="D28" s="27"/>
      <c r="E28" s="35"/>
      <c r="F28" s="27"/>
      <c r="G28" s="27"/>
      <c r="H28" s="27"/>
      <c r="I28" s="19"/>
    </row>
    <row r="29" spans="1:9" ht="22.5" customHeight="1">
      <c r="A29" s="69" t="s">
        <v>133</v>
      </c>
      <c r="B29" s="70"/>
      <c r="C29" s="71"/>
      <c r="D29" s="37">
        <f>SUBTOTAL(9,D9:D28)</f>
        <v>45167000</v>
      </c>
      <c r="E29" s="37"/>
      <c r="F29" s="37">
        <f>SUBTOTAL(9,F9:F28)</f>
        <v>44167000</v>
      </c>
      <c r="G29" s="37"/>
      <c r="H29" s="37">
        <f>SUBTOTAL(9,H9:H28)</f>
        <v>1000000</v>
      </c>
      <c r="I29" s="37"/>
    </row>
    <row r="30" spans="1:9" ht="22.5" customHeight="1">
      <c r="A30" s="69" t="s">
        <v>14</v>
      </c>
      <c r="B30" s="70"/>
      <c r="C30" s="71"/>
      <c r="D30" s="37">
        <f>内訳書!G68</f>
        <v>0</v>
      </c>
      <c r="E30" s="38"/>
      <c r="F30" s="37">
        <f>内訳書!L68</f>
        <v>0</v>
      </c>
      <c r="G30" s="37"/>
      <c r="H30" s="37">
        <f>内訳書!Q68</f>
        <v>0</v>
      </c>
      <c r="I30" s="37"/>
    </row>
    <row r="31" spans="1:9" ht="22.5" customHeight="1">
      <c r="A31" s="69" t="s">
        <v>134</v>
      </c>
      <c r="B31" s="70"/>
      <c r="C31" s="71"/>
      <c r="D31" s="37">
        <f>D29-D30</f>
        <v>45167000</v>
      </c>
      <c r="E31" s="38"/>
      <c r="F31" s="37">
        <f>F29-F30</f>
        <v>44167000</v>
      </c>
      <c r="G31" s="37"/>
      <c r="H31" s="37">
        <f>H29-H30</f>
        <v>1000000</v>
      </c>
      <c r="I31" s="37"/>
    </row>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sheetData>
  <mergeCells count="11">
    <mergeCell ref="A2:I2"/>
    <mergeCell ref="A30:C30"/>
    <mergeCell ref="A31:C31"/>
    <mergeCell ref="D7:E7"/>
    <mergeCell ref="F7:G7"/>
    <mergeCell ref="H7:I7"/>
    <mergeCell ref="A7:B8"/>
    <mergeCell ref="C7:C8"/>
    <mergeCell ref="A29:C29"/>
    <mergeCell ref="B4:C4"/>
    <mergeCell ref="B5:C5"/>
  </mergeCells>
  <phoneticPr fontId="2"/>
  <printOptions horizontalCentered="1" verticalCentered="1" gridLinesSet="0"/>
  <pageMargins left="0.39370078740157483" right="0.39370078740157483" top="0.19685039370078741" bottom="0.19685039370078741" header="0" footer="0"/>
  <pageSetup paperSize="9" scale="48"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04"/>
  <sheetViews>
    <sheetView topLeftCell="A3" zoomScale="78" zoomScaleNormal="78" workbookViewId="0">
      <selection activeCell="D12" sqref="D12"/>
    </sheetView>
  </sheetViews>
  <sheetFormatPr defaultColWidth="9" defaultRowHeight="14"/>
  <cols>
    <col min="1" max="1" width="4.58203125" style="4" customWidth="1"/>
    <col min="2" max="2" width="5.83203125" style="4" bestFit="1" customWidth="1"/>
    <col min="3" max="3" width="52.75" style="4" customWidth="1"/>
    <col min="4" max="4" width="11.33203125" style="33" customWidth="1"/>
    <col min="5" max="5" width="11.33203125" style="4" customWidth="1"/>
    <col min="6" max="7" width="16.58203125" style="33" customWidth="1"/>
    <col min="8" max="8" width="24.25" style="33" customWidth="1"/>
    <col min="9" max="10" width="11.33203125" style="4" customWidth="1"/>
    <col min="11" max="12" width="16.58203125" style="33" customWidth="1"/>
    <col min="13" max="13" width="24.25" style="33" customWidth="1"/>
    <col min="14" max="15" width="11.33203125" style="4" customWidth="1"/>
    <col min="16" max="17" width="16.58203125" style="33" customWidth="1"/>
    <col min="18" max="18" width="24.25" style="33" customWidth="1"/>
    <col min="19" max="16384" width="9" style="4"/>
  </cols>
  <sheetData>
    <row r="1" spans="1:18">
      <c r="R1" s="42"/>
    </row>
    <row r="2" spans="1:18" ht="22" customHeight="1">
      <c r="A2" s="4" t="s">
        <v>31</v>
      </c>
      <c r="F2" s="5"/>
      <c r="G2" s="5"/>
      <c r="H2" s="5"/>
      <c r="K2" s="5"/>
      <c r="L2" s="5"/>
      <c r="M2" s="5"/>
      <c r="P2" s="5"/>
      <c r="Q2" s="5"/>
      <c r="R2" s="5"/>
    </row>
    <row r="3" spans="1:18" s="6" customFormat="1" ht="22" customHeight="1">
      <c r="A3" s="76" t="s">
        <v>0</v>
      </c>
      <c r="B3" s="77"/>
      <c r="C3" s="80" t="s">
        <v>6</v>
      </c>
      <c r="D3" s="86" t="s">
        <v>7</v>
      </c>
      <c r="E3" s="86"/>
      <c r="F3" s="86"/>
      <c r="G3" s="86"/>
      <c r="H3" s="86"/>
      <c r="I3" s="87" t="s">
        <v>29</v>
      </c>
      <c r="J3" s="87"/>
      <c r="K3" s="87"/>
      <c r="L3" s="87"/>
      <c r="M3" s="87"/>
      <c r="N3" s="86" t="s">
        <v>30</v>
      </c>
      <c r="O3" s="86"/>
      <c r="P3" s="86"/>
      <c r="Q3" s="86"/>
      <c r="R3" s="86"/>
    </row>
    <row r="4" spans="1:18" s="6" customFormat="1" ht="22" customHeight="1">
      <c r="A4" s="78"/>
      <c r="B4" s="79"/>
      <c r="C4" s="80"/>
      <c r="D4" s="7" t="s">
        <v>4</v>
      </c>
      <c r="E4" s="7" t="s">
        <v>5</v>
      </c>
      <c r="F4" s="7" t="s">
        <v>1</v>
      </c>
      <c r="G4" s="7" t="s">
        <v>2</v>
      </c>
      <c r="H4" s="7" t="s">
        <v>3</v>
      </c>
      <c r="I4" s="7" t="s">
        <v>4</v>
      </c>
      <c r="J4" s="7" t="s">
        <v>5</v>
      </c>
      <c r="K4" s="7" t="s">
        <v>1</v>
      </c>
      <c r="L4" s="7" t="s">
        <v>38</v>
      </c>
      <c r="M4" s="7" t="s">
        <v>3</v>
      </c>
      <c r="N4" s="7" t="s">
        <v>4</v>
      </c>
      <c r="O4" s="7" t="s">
        <v>5</v>
      </c>
      <c r="P4" s="7" t="s">
        <v>1</v>
      </c>
      <c r="Q4" s="7" t="s">
        <v>2</v>
      </c>
      <c r="R4" s="7" t="s">
        <v>3</v>
      </c>
    </row>
    <row r="5" spans="1:18" ht="22.5" customHeight="1">
      <c r="A5" s="40" t="s">
        <v>8</v>
      </c>
      <c r="B5" s="41"/>
      <c r="C5" s="41" t="s">
        <v>9</v>
      </c>
      <c r="D5" s="41"/>
      <c r="E5" s="41"/>
      <c r="F5" s="41"/>
      <c r="G5" s="41">
        <f>SUBTOTAL(9,G6:G51)</f>
        <v>43042000</v>
      </c>
      <c r="H5" s="41"/>
      <c r="I5" s="41"/>
      <c r="J5" s="41"/>
      <c r="K5" s="41"/>
      <c r="L5" s="41">
        <f>SUBTOTAL(9,L6:L51)</f>
        <v>42042000</v>
      </c>
      <c r="M5" s="41"/>
      <c r="N5" s="41"/>
      <c r="O5" s="41"/>
      <c r="P5" s="41"/>
      <c r="Q5" s="41">
        <f>SUBTOTAL(9,Q6:Q51)</f>
        <v>1000000</v>
      </c>
      <c r="R5" s="41"/>
    </row>
    <row r="6" spans="1:18" ht="22.5" customHeight="1">
      <c r="A6" s="11"/>
      <c r="B6" s="11" t="s">
        <v>16</v>
      </c>
      <c r="C6" s="12" t="s">
        <v>10</v>
      </c>
      <c r="D6" s="15"/>
      <c r="E6" s="14"/>
      <c r="F6" s="15"/>
      <c r="G6" s="15">
        <f>SUBTOTAL(9,G7:G9)</f>
        <v>10500000</v>
      </c>
      <c r="H6" s="15"/>
      <c r="I6" s="15"/>
      <c r="J6" s="14"/>
      <c r="K6" s="15"/>
      <c r="L6" s="15">
        <f>SUBTOTAL(9,L7:L9)</f>
        <v>10500000</v>
      </c>
      <c r="M6" s="15"/>
      <c r="N6" s="15"/>
      <c r="O6" s="14"/>
      <c r="P6" s="15"/>
      <c r="Q6" s="15">
        <f>SUBTOTAL(9,Q7:Q9)</f>
        <v>0</v>
      </c>
      <c r="R6" s="15"/>
    </row>
    <row r="7" spans="1:18" ht="22.5" customHeight="1">
      <c r="A7" s="16"/>
      <c r="B7" s="16"/>
      <c r="C7" s="60" t="s">
        <v>84</v>
      </c>
      <c r="D7" s="59">
        <v>1</v>
      </c>
      <c r="E7" s="58" t="s">
        <v>85</v>
      </c>
      <c r="F7" s="59">
        <v>500000</v>
      </c>
      <c r="G7" s="59">
        <f>SUM(D7*F7)</f>
        <v>500000</v>
      </c>
      <c r="H7" s="59" t="s">
        <v>122</v>
      </c>
      <c r="I7" s="59">
        <v>1</v>
      </c>
      <c r="J7" s="58" t="s">
        <v>85</v>
      </c>
      <c r="K7" s="59">
        <v>500000</v>
      </c>
      <c r="L7" s="59">
        <f>SUM(I7*K7)</f>
        <v>500000</v>
      </c>
      <c r="M7" s="20"/>
      <c r="N7" s="20"/>
      <c r="O7" s="19"/>
      <c r="P7" s="20"/>
      <c r="Q7" s="20">
        <f>SUM(N7*P7)</f>
        <v>0</v>
      </c>
      <c r="R7" s="20"/>
    </row>
    <row r="8" spans="1:18" ht="22.5" customHeight="1">
      <c r="A8" s="16"/>
      <c r="B8" s="16"/>
      <c r="C8" s="60" t="s">
        <v>86</v>
      </c>
      <c r="D8" s="59">
        <v>1</v>
      </c>
      <c r="E8" s="58" t="s">
        <v>85</v>
      </c>
      <c r="F8" s="59">
        <v>5000000</v>
      </c>
      <c r="G8" s="59">
        <f>SUM(D8*F8)</f>
        <v>5000000</v>
      </c>
      <c r="H8" s="20"/>
      <c r="I8" s="59">
        <v>1</v>
      </c>
      <c r="J8" s="58" t="s">
        <v>85</v>
      </c>
      <c r="K8" s="59">
        <v>5000000</v>
      </c>
      <c r="L8" s="59">
        <f>SUM(I8*K8)</f>
        <v>5000000</v>
      </c>
      <c r="M8" s="20"/>
      <c r="N8" s="20"/>
      <c r="O8" s="19"/>
      <c r="P8" s="20"/>
      <c r="Q8" s="20">
        <f>SUM(N8*P8)</f>
        <v>0</v>
      </c>
      <c r="R8" s="20"/>
    </row>
    <row r="9" spans="1:18" ht="22.5" customHeight="1">
      <c r="A9" s="16"/>
      <c r="B9" s="16"/>
      <c r="C9" s="60" t="s">
        <v>124</v>
      </c>
      <c r="D9" s="59">
        <v>1</v>
      </c>
      <c r="E9" s="58" t="s">
        <v>85</v>
      </c>
      <c r="F9" s="59">
        <v>5000000</v>
      </c>
      <c r="G9" s="59">
        <f>SUM(D9*F9)</f>
        <v>5000000</v>
      </c>
      <c r="H9" s="20"/>
      <c r="I9" s="59">
        <v>1</v>
      </c>
      <c r="J9" s="58" t="s">
        <v>85</v>
      </c>
      <c r="K9" s="59">
        <v>5000000</v>
      </c>
      <c r="L9" s="59">
        <f>SUM(I9*K9)</f>
        <v>5000000</v>
      </c>
      <c r="M9" s="20"/>
      <c r="N9" s="20"/>
      <c r="O9" s="19"/>
      <c r="P9" s="20"/>
      <c r="Q9" s="20">
        <f>SUM(N9*P9)</f>
        <v>0</v>
      </c>
      <c r="R9" s="20"/>
    </row>
    <row r="10" spans="1:18" ht="22.5" customHeight="1">
      <c r="A10" s="21"/>
      <c r="B10" s="21" t="s">
        <v>17</v>
      </c>
      <c r="C10" s="13" t="s">
        <v>136</v>
      </c>
      <c r="D10" s="22"/>
      <c r="E10" s="14"/>
      <c r="F10" s="22"/>
      <c r="G10" s="15">
        <f>SUBTOTAL(9,G11:G12)</f>
        <v>10000000</v>
      </c>
      <c r="H10" s="22"/>
      <c r="I10" s="22"/>
      <c r="J10" s="14"/>
      <c r="K10" s="22"/>
      <c r="L10" s="15">
        <f>SUBTOTAL(9,L11:L12)</f>
        <v>10000000</v>
      </c>
      <c r="M10" s="15"/>
      <c r="N10" s="15"/>
      <c r="O10" s="14"/>
      <c r="P10" s="15"/>
      <c r="Q10" s="15">
        <f>SUBTOTAL(9,Q11:Q12)</f>
        <v>0</v>
      </c>
      <c r="R10" s="23"/>
    </row>
    <row r="11" spans="1:18" ht="22.5" customHeight="1">
      <c r="A11" s="16"/>
      <c r="B11" s="16"/>
      <c r="C11" s="60" t="s">
        <v>87</v>
      </c>
      <c r="D11" s="59">
        <v>1</v>
      </c>
      <c r="E11" s="58" t="s">
        <v>85</v>
      </c>
      <c r="F11" s="59">
        <v>10000000</v>
      </c>
      <c r="G11" s="59">
        <f>SUM(D11*F11)</f>
        <v>10000000</v>
      </c>
      <c r="H11" s="20"/>
      <c r="I11" s="59">
        <v>1</v>
      </c>
      <c r="J11" s="58" t="s">
        <v>85</v>
      </c>
      <c r="K11" s="59">
        <v>10000000</v>
      </c>
      <c r="L11" s="59">
        <f>SUM(I11*K11)</f>
        <v>10000000</v>
      </c>
      <c r="M11" s="20"/>
      <c r="N11" s="20"/>
      <c r="O11" s="19"/>
      <c r="P11" s="20"/>
      <c r="Q11" s="20">
        <f>SUM(N11*P11)</f>
        <v>0</v>
      </c>
      <c r="R11" s="20"/>
    </row>
    <row r="12" spans="1:18" ht="22.5" customHeight="1">
      <c r="A12" s="16"/>
      <c r="B12" s="16"/>
      <c r="C12" s="63"/>
      <c r="D12" s="20"/>
      <c r="E12" s="19"/>
      <c r="F12" s="20"/>
      <c r="G12" s="20">
        <f>SUM(D12*F12)</f>
        <v>0</v>
      </c>
      <c r="H12" s="20"/>
      <c r="I12" s="20"/>
      <c r="J12" s="19"/>
      <c r="K12" s="20"/>
      <c r="L12" s="20">
        <f>SUM(I12*K12)</f>
        <v>0</v>
      </c>
      <c r="M12" s="20"/>
      <c r="N12" s="20"/>
      <c r="O12" s="19"/>
      <c r="P12" s="20"/>
      <c r="Q12" s="20">
        <f>SUM(N12*P12)</f>
        <v>0</v>
      </c>
      <c r="R12" s="20"/>
    </row>
    <row r="13" spans="1:18" ht="22.5" customHeight="1">
      <c r="A13" s="21"/>
      <c r="B13" s="21" t="s">
        <v>19</v>
      </c>
      <c r="C13" s="13" t="s">
        <v>11</v>
      </c>
      <c r="D13" s="22"/>
      <c r="E13" s="14"/>
      <c r="F13" s="22"/>
      <c r="G13" s="15">
        <f>SUBTOTAL(9,G14:G17)</f>
        <v>12000</v>
      </c>
      <c r="H13" s="22"/>
      <c r="I13" s="22"/>
      <c r="J13" s="14"/>
      <c r="K13" s="22"/>
      <c r="L13" s="15">
        <f>SUBTOTAL(9,L14:L17)</f>
        <v>12000</v>
      </c>
      <c r="M13" s="15"/>
      <c r="N13" s="15"/>
      <c r="O13" s="14"/>
      <c r="P13" s="15"/>
      <c r="Q13" s="15">
        <f>SUBTOTAL(9,Q14:Q17)</f>
        <v>0</v>
      </c>
      <c r="R13" s="15"/>
    </row>
    <row r="14" spans="1:18" ht="22.5" customHeight="1">
      <c r="A14" s="16"/>
      <c r="B14" s="16"/>
      <c r="C14" s="60" t="s">
        <v>88</v>
      </c>
      <c r="D14" s="59">
        <v>1</v>
      </c>
      <c r="E14" s="58" t="s">
        <v>85</v>
      </c>
      <c r="F14" s="59">
        <v>3000</v>
      </c>
      <c r="G14" s="59">
        <f>SUM(D14*F14)</f>
        <v>3000</v>
      </c>
      <c r="H14" s="59"/>
      <c r="I14" s="59">
        <v>1</v>
      </c>
      <c r="J14" s="58" t="s">
        <v>85</v>
      </c>
      <c r="K14" s="59">
        <v>3000</v>
      </c>
      <c r="L14" s="59">
        <f>SUM(I14*K14)</f>
        <v>3000</v>
      </c>
      <c r="M14" s="20"/>
      <c r="N14" s="20"/>
      <c r="O14" s="19"/>
      <c r="P14" s="20"/>
      <c r="Q14" s="20">
        <f>SUM(N14*P14)</f>
        <v>0</v>
      </c>
      <c r="R14" s="20"/>
    </row>
    <row r="15" spans="1:18" ht="22.5" customHeight="1">
      <c r="A15" s="16"/>
      <c r="B15" s="16"/>
      <c r="C15" s="60" t="s">
        <v>89</v>
      </c>
      <c r="D15" s="59">
        <v>1</v>
      </c>
      <c r="E15" s="58" t="s">
        <v>85</v>
      </c>
      <c r="F15" s="59">
        <v>3000</v>
      </c>
      <c r="G15" s="59">
        <f t="shared" ref="G15:G17" si="0">SUM(D15*F15)</f>
        <v>3000</v>
      </c>
      <c r="H15" s="59"/>
      <c r="I15" s="59">
        <v>1</v>
      </c>
      <c r="J15" s="58" t="s">
        <v>85</v>
      </c>
      <c r="K15" s="59">
        <v>3000</v>
      </c>
      <c r="L15" s="59">
        <f t="shared" ref="L15:L17" si="1">SUM(I15*K15)</f>
        <v>3000</v>
      </c>
      <c r="M15" s="20"/>
      <c r="N15" s="20"/>
      <c r="O15" s="19"/>
      <c r="P15" s="20"/>
      <c r="Q15" s="20">
        <f t="shared" ref="Q15:Q17" si="2">SUM(N15*P15)</f>
        <v>0</v>
      </c>
      <c r="R15" s="20"/>
    </row>
    <row r="16" spans="1:18" ht="22.5" customHeight="1">
      <c r="A16" s="16"/>
      <c r="B16" s="16"/>
      <c r="C16" s="60" t="s">
        <v>90</v>
      </c>
      <c r="D16" s="59">
        <v>1</v>
      </c>
      <c r="E16" s="58" t="s">
        <v>85</v>
      </c>
      <c r="F16" s="59">
        <v>3000</v>
      </c>
      <c r="G16" s="59">
        <f t="shared" si="0"/>
        <v>3000</v>
      </c>
      <c r="H16" s="59"/>
      <c r="I16" s="59">
        <v>1</v>
      </c>
      <c r="J16" s="58" t="s">
        <v>85</v>
      </c>
      <c r="K16" s="59">
        <v>3000</v>
      </c>
      <c r="L16" s="59">
        <f t="shared" si="1"/>
        <v>3000</v>
      </c>
      <c r="M16" s="20"/>
      <c r="N16" s="20"/>
      <c r="O16" s="19"/>
      <c r="P16" s="20"/>
      <c r="Q16" s="20">
        <f t="shared" si="2"/>
        <v>0</v>
      </c>
      <c r="R16" s="20"/>
    </row>
    <row r="17" spans="1:18" ht="22.5" customHeight="1">
      <c r="A17" s="16"/>
      <c r="B17" s="16"/>
      <c r="C17" s="60" t="s">
        <v>91</v>
      </c>
      <c r="D17" s="59">
        <v>1</v>
      </c>
      <c r="E17" s="58" t="s">
        <v>85</v>
      </c>
      <c r="F17" s="59">
        <v>3000</v>
      </c>
      <c r="G17" s="59">
        <f t="shared" si="0"/>
        <v>3000</v>
      </c>
      <c r="H17" s="59"/>
      <c r="I17" s="59">
        <v>1</v>
      </c>
      <c r="J17" s="58" t="s">
        <v>85</v>
      </c>
      <c r="K17" s="59">
        <v>3000</v>
      </c>
      <c r="L17" s="59">
        <f t="shared" si="1"/>
        <v>3000</v>
      </c>
      <c r="M17" s="20"/>
      <c r="N17" s="20"/>
      <c r="O17" s="19"/>
      <c r="P17" s="20"/>
      <c r="Q17" s="20">
        <f t="shared" si="2"/>
        <v>0</v>
      </c>
      <c r="R17" s="20"/>
    </row>
    <row r="18" spans="1:18" ht="22.5" customHeight="1">
      <c r="A18" s="21"/>
      <c r="B18" s="21" t="s">
        <v>20</v>
      </c>
      <c r="C18" s="13" t="s">
        <v>82</v>
      </c>
      <c r="D18" s="22"/>
      <c r="E18" s="14"/>
      <c r="F18" s="22"/>
      <c r="G18" s="15">
        <f>SUBTOTAL(9,G19:G21)</f>
        <v>10004000</v>
      </c>
      <c r="H18" s="22"/>
      <c r="I18" s="22"/>
      <c r="J18" s="14"/>
      <c r="K18" s="22"/>
      <c r="L18" s="15">
        <f>SUBTOTAL(9,L19:L21)</f>
        <v>10004000</v>
      </c>
      <c r="M18" s="15"/>
      <c r="N18" s="15"/>
      <c r="O18" s="14"/>
      <c r="P18" s="15"/>
      <c r="Q18" s="15">
        <f>SUBTOTAL(9,Q19:Q21)</f>
        <v>0</v>
      </c>
      <c r="R18" s="15"/>
    </row>
    <row r="19" spans="1:18" ht="22.5" customHeight="1">
      <c r="A19" s="16"/>
      <c r="B19" s="16"/>
      <c r="C19" s="60" t="s">
        <v>103</v>
      </c>
      <c r="D19" s="59">
        <v>1</v>
      </c>
      <c r="E19" s="58" t="s">
        <v>123</v>
      </c>
      <c r="F19" s="59">
        <v>2000</v>
      </c>
      <c r="G19" s="59">
        <f>SUM(D19*F19)</f>
        <v>2000</v>
      </c>
      <c r="H19" s="59"/>
      <c r="I19" s="59">
        <v>1</v>
      </c>
      <c r="J19" s="58" t="s">
        <v>123</v>
      </c>
      <c r="K19" s="59">
        <v>2000</v>
      </c>
      <c r="L19" s="59">
        <f>SUM(I19*K19)</f>
        <v>2000</v>
      </c>
      <c r="M19" s="20"/>
      <c r="N19" s="20"/>
      <c r="O19" s="19"/>
      <c r="P19" s="20"/>
      <c r="Q19" s="20">
        <f>SUM(N19*P19)</f>
        <v>0</v>
      </c>
      <c r="R19" s="20"/>
    </row>
    <row r="20" spans="1:18" ht="22.5" customHeight="1">
      <c r="A20" s="16"/>
      <c r="B20" s="16"/>
      <c r="C20" s="60" t="s">
        <v>104</v>
      </c>
      <c r="D20" s="59">
        <v>1</v>
      </c>
      <c r="E20" s="58" t="s">
        <v>123</v>
      </c>
      <c r="F20" s="59">
        <v>2000</v>
      </c>
      <c r="G20" s="59">
        <f t="shared" ref="G20:G21" si="3">SUM(D20*F20)</f>
        <v>2000</v>
      </c>
      <c r="H20" s="59"/>
      <c r="I20" s="59">
        <v>1</v>
      </c>
      <c r="J20" s="58" t="s">
        <v>123</v>
      </c>
      <c r="K20" s="59">
        <v>2000</v>
      </c>
      <c r="L20" s="59">
        <f t="shared" ref="L20:L21" si="4">SUM(I20*K20)</f>
        <v>2000</v>
      </c>
      <c r="M20" s="20"/>
      <c r="N20" s="20"/>
      <c r="O20" s="19"/>
      <c r="P20" s="20"/>
      <c r="Q20" s="20">
        <f t="shared" ref="Q20:Q21" si="5">SUM(N20*P20)</f>
        <v>0</v>
      </c>
      <c r="R20" s="20"/>
    </row>
    <row r="21" spans="1:18" ht="22.5" customHeight="1">
      <c r="A21" s="16"/>
      <c r="B21" s="16"/>
      <c r="C21" s="60" t="s">
        <v>105</v>
      </c>
      <c r="D21" s="59">
        <v>5000</v>
      </c>
      <c r="E21" s="58" t="s">
        <v>57</v>
      </c>
      <c r="F21" s="59">
        <v>2000</v>
      </c>
      <c r="G21" s="59">
        <f t="shared" si="3"/>
        <v>10000000</v>
      </c>
      <c r="H21" s="59"/>
      <c r="I21" s="59">
        <v>5000</v>
      </c>
      <c r="J21" s="58" t="s">
        <v>132</v>
      </c>
      <c r="K21" s="59">
        <v>2000</v>
      </c>
      <c r="L21" s="59">
        <f t="shared" si="4"/>
        <v>10000000</v>
      </c>
      <c r="M21" s="20"/>
      <c r="N21" s="20"/>
      <c r="O21" s="19"/>
      <c r="P21" s="20"/>
      <c r="Q21" s="20">
        <f t="shared" si="5"/>
        <v>0</v>
      </c>
      <c r="R21" s="20"/>
    </row>
    <row r="22" spans="1:18" ht="22.5" customHeight="1">
      <c r="A22" s="21"/>
      <c r="B22" s="21" t="s">
        <v>15</v>
      </c>
      <c r="C22" s="13" t="s">
        <v>33</v>
      </c>
      <c r="D22" s="15"/>
      <c r="E22" s="14"/>
      <c r="F22" s="15"/>
      <c r="G22" s="15">
        <f>SUBTOTAL(9,G23:G24)</f>
        <v>1000</v>
      </c>
      <c r="H22" s="24"/>
      <c r="I22" s="22"/>
      <c r="J22" s="14"/>
      <c r="K22" s="22"/>
      <c r="L22" s="15">
        <f>SUBTOTAL(9,L23:L24)</f>
        <v>1000</v>
      </c>
      <c r="M22" s="15"/>
      <c r="N22" s="15"/>
      <c r="O22" s="14"/>
      <c r="P22" s="15"/>
      <c r="Q22" s="15">
        <f>SUBTOTAL(9,Q23:Q24)</f>
        <v>0</v>
      </c>
      <c r="R22" s="15"/>
    </row>
    <row r="23" spans="1:18" ht="22.5" customHeight="1">
      <c r="A23" s="16"/>
      <c r="B23" s="16"/>
      <c r="C23" s="60" t="s">
        <v>92</v>
      </c>
      <c r="D23" s="59">
        <v>1</v>
      </c>
      <c r="E23" s="58" t="s">
        <v>85</v>
      </c>
      <c r="F23" s="59">
        <v>1000</v>
      </c>
      <c r="G23" s="59">
        <f>SUM(D23*F23)</f>
        <v>1000</v>
      </c>
      <c r="H23" s="59"/>
      <c r="I23" s="59">
        <v>1</v>
      </c>
      <c r="J23" s="58" t="s">
        <v>85</v>
      </c>
      <c r="K23" s="59">
        <v>1000</v>
      </c>
      <c r="L23" s="59">
        <f>SUM(I23*K23)</f>
        <v>1000</v>
      </c>
      <c r="M23" s="20"/>
      <c r="N23" s="20"/>
      <c r="O23" s="19"/>
      <c r="P23" s="20"/>
      <c r="Q23" s="20">
        <f>SUM(N23*P23)</f>
        <v>0</v>
      </c>
      <c r="R23" s="20"/>
    </row>
    <row r="24" spans="1:18" ht="22.5" customHeight="1">
      <c r="A24" s="16"/>
      <c r="B24" s="16"/>
      <c r="C24" s="17"/>
      <c r="D24" s="20"/>
      <c r="E24" s="19"/>
      <c r="F24" s="20"/>
      <c r="G24" s="20">
        <f>SUM(D24*F24)</f>
        <v>0</v>
      </c>
      <c r="H24" s="20"/>
      <c r="I24" s="20"/>
      <c r="J24" s="19"/>
      <c r="K24" s="20"/>
      <c r="L24" s="20">
        <f>SUM(I24*K24)</f>
        <v>0</v>
      </c>
      <c r="M24" s="20"/>
      <c r="N24" s="20"/>
      <c r="O24" s="19"/>
      <c r="P24" s="20"/>
      <c r="Q24" s="20">
        <f>SUM(N24*P24)</f>
        <v>0</v>
      </c>
      <c r="R24" s="20"/>
    </row>
    <row r="25" spans="1:18" ht="22.5" customHeight="1">
      <c r="A25" s="21"/>
      <c r="B25" s="21" t="s">
        <v>21</v>
      </c>
      <c r="C25" s="13" t="s">
        <v>43</v>
      </c>
      <c r="D25" s="22"/>
      <c r="E25" s="14"/>
      <c r="F25" s="22"/>
      <c r="G25" s="15">
        <f>SUBTOTAL(9,G26:G27)</f>
        <v>5000000</v>
      </c>
      <c r="H25" s="25"/>
      <c r="I25" s="22"/>
      <c r="J25" s="14"/>
      <c r="K25" s="22"/>
      <c r="L25" s="15">
        <f>SUBTOTAL(9,L26:L27)</f>
        <v>4000000</v>
      </c>
      <c r="M25" s="15"/>
      <c r="N25" s="15"/>
      <c r="O25" s="14"/>
      <c r="P25" s="15"/>
      <c r="Q25" s="15">
        <f>SUBTOTAL(9,Q26:Q27)</f>
        <v>1000000</v>
      </c>
      <c r="R25" s="15"/>
    </row>
    <row r="26" spans="1:18" ht="22.5" customHeight="1">
      <c r="A26" s="16"/>
      <c r="B26" s="16"/>
      <c r="C26" s="60" t="s">
        <v>93</v>
      </c>
      <c r="D26" s="59">
        <v>1</v>
      </c>
      <c r="E26" s="58" t="s">
        <v>85</v>
      </c>
      <c r="F26" s="59">
        <v>5000000</v>
      </c>
      <c r="G26" s="20">
        <f>SUM(D26*F26)</f>
        <v>5000000</v>
      </c>
      <c r="H26" s="20"/>
      <c r="I26" s="59">
        <v>1</v>
      </c>
      <c r="J26" s="58" t="s">
        <v>85</v>
      </c>
      <c r="K26" s="59">
        <v>4000000</v>
      </c>
      <c r="L26" s="59">
        <f>SUM(I26*K26)</f>
        <v>4000000</v>
      </c>
      <c r="M26" s="20"/>
      <c r="N26" s="59">
        <v>1</v>
      </c>
      <c r="O26" s="58" t="s">
        <v>85</v>
      </c>
      <c r="P26" s="59">
        <v>1000000</v>
      </c>
      <c r="Q26" s="59">
        <f>SUM(N26*P26)</f>
        <v>1000000</v>
      </c>
      <c r="R26" s="59" t="s">
        <v>131</v>
      </c>
    </row>
    <row r="27" spans="1:18" ht="22.5" customHeight="1">
      <c r="A27" s="16"/>
      <c r="B27" s="16"/>
      <c r="C27" s="17"/>
      <c r="D27" s="20"/>
      <c r="E27" s="19"/>
      <c r="F27" s="20"/>
      <c r="G27" s="20">
        <f>SUM(D27*F27)</f>
        <v>0</v>
      </c>
      <c r="H27" s="20"/>
      <c r="I27" s="20"/>
      <c r="J27" s="19"/>
      <c r="K27" s="20"/>
      <c r="L27" s="20">
        <f>SUM(I27*K27)</f>
        <v>0</v>
      </c>
      <c r="M27" s="20"/>
      <c r="N27" s="20"/>
      <c r="O27" s="19"/>
      <c r="P27" s="20"/>
      <c r="Q27" s="20">
        <f>SUM(N27*P27)</f>
        <v>0</v>
      </c>
      <c r="R27" s="20"/>
    </row>
    <row r="28" spans="1:18" ht="22.5" customHeight="1">
      <c r="A28" s="21"/>
      <c r="B28" s="21" t="s">
        <v>22</v>
      </c>
      <c r="C28" s="13" t="s">
        <v>34</v>
      </c>
      <c r="D28" s="22"/>
      <c r="E28" s="14"/>
      <c r="F28" s="22"/>
      <c r="G28" s="15">
        <f>SUBTOTAL(9,G29:G31)</f>
        <v>7500000</v>
      </c>
      <c r="H28" s="25"/>
      <c r="I28" s="22"/>
      <c r="J28" s="14"/>
      <c r="K28" s="22"/>
      <c r="L28" s="15">
        <f>SUBTOTAL(9,L29:L31)</f>
        <v>7500000</v>
      </c>
      <c r="M28" s="15"/>
      <c r="N28" s="15"/>
      <c r="O28" s="14"/>
      <c r="P28" s="15"/>
      <c r="Q28" s="15">
        <f>SUBTOTAL(9,Q29:Q31)</f>
        <v>0</v>
      </c>
      <c r="R28" s="15"/>
    </row>
    <row r="29" spans="1:18" ht="22.5" customHeight="1">
      <c r="A29" s="16"/>
      <c r="B29" s="16"/>
      <c r="C29" s="60" t="s">
        <v>94</v>
      </c>
      <c r="D29" s="59">
        <v>10000</v>
      </c>
      <c r="E29" s="58" t="s">
        <v>57</v>
      </c>
      <c r="F29" s="59">
        <v>500</v>
      </c>
      <c r="G29" s="59">
        <f>SUM(D29*F29)</f>
        <v>5000000</v>
      </c>
      <c r="H29" s="59"/>
      <c r="I29" s="59">
        <v>10000</v>
      </c>
      <c r="J29" s="58" t="s">
        <v>132</v>
      </c>
      <c r="K29" s="59">
        <v>500</v>
      </c>
      <c r="L29" s="59">
        <f>SUM(I29*K29)</f>
        <v>5000000</v>
      </c>
      <c r="M29" s="20"/>
      <c r="N29" s="20"/>
      <c r="O29" s="19"/>
      <c r="P29" s="20"/>
      <c r="Q29" s="20">
        <f>SUM(N29*P29)</f>
        <v>0</v>
      </c>
      <c r="R29" s="20"/>
    </row>
    <row r="30" spans="1:18" ht="22.5" customHeight="1">
      <c r="A30" s="16"/>
      <c r="B30" s="16"/>
      <c r="C30" s="60" t="s">
        <v>95</v>
      </c>
      <c r="D30" s="59">
        <v>1</v>
      </c>
      <c r="E30" s="58" t="s">
        <v>85</v>
      </c>
      <c r="F30" s="59">
        <v>1000000</v>
      </c>
      <c r="G30" s="59">
        <f>SUM(D30*F30)</f>
        <v>1000000</v>
      </c>
      <c r="H30" s="59"/>
      <c r="I30" s="59">
        <v>1</v>
      </c>
      <c r="J30" s="58" t="s">
        <v>85</v>
      </c>
      <c r="K30" s="59">
        <v>1000000</v>
      </c>
      <c r="L30" s="59">
        <f>SUM(I30*K30)</f>
        <v>1000000</v>
      </c>
      <c r="M30" s="20"/>
      <c r="N30" s="20"/>
      <c r="O30" s="19"/>
      <c r="P30" s="20"/>
      <c r="Q30" s="20">
        <f>SUM(N30*P30)</f>
        <v>0</v>
      </c>
      <c r="R30" s="20"/>
    </row>
    <row r="31" spans="1:18" ht="22.5" customHeight="1">
      <c r="A31" s="16"/>
      <c r="B31" s="16"/>
      <c r="C31" s="60" t="s">
        <v>96</v>
      </c>
      <c r="D31" s="59">
        <v>30000</v>
      </c>
      <c r="E31" s="58" t="s">
        <v>57</v>
      </c>
      <c r="F31" s="59">
        <v>50</v>
      </c>
      <c r="G31" s="59">
        <f>SUM(D31*F31)</f>
        <v>1500000</v>
      </c>
      <c r="H31" s="59"/>
      <c r="I31" s="59">
        <v>30000</v>
      </c>
      <c r="J31" s="58" t="s">
        <v>132</v>
      </c>
      <c r="K31" s="59">
        <v>50</v>
      </c>
      <c r="L31" s="59">
        <f>SUM(I31*K31)</f>
        <v>1500000</v>
      </c>
      <c r="M31" s="20"/>
      <c r="N31" s="20"/>
      <c r="O31" s="19"/>
      <c r="P31" s="20"/>
      <c r="Q31" s="20">
        <f>SUM(N31*P31)</f>
        <v>0</v>
      </c>
      <c r="R31" s="20"/>
    </row>
    <row r="32" spans="1:18" ht="22.5" customHeight="1">
      <c r="A32" s="21"/>
      <c r="B32" s="21" t="s">
        <v>23</v>
      </c>
      <c r="C32" s="13" t="s">
        <v>35</v>
      </c>
      <c r="D32" s="22"/>
      <c r="E32" s="14"/>
      <c r="F32" s="22"/>
      <c r="G32" s="15">
        <f>SUBTOTAL(9,G33:G34)</f>
        <v>0</v>
      </c>
      <c r="H32" s="25"/>
      <c r="I32" s="22"/>
      <c r="J32" s="14"/>
      <c r="K32" s="22"/>
      <c r="L32" s="15">
        <f>SUBTOTAL(9,L33:L34)</f>
        <v>0</v>
      </c>
      <c r="M32" s="15"/>
      <c r="N32" s="15"/>
      <c r="O32" s="14"/>
      <c r="P32" s="15"/>
      <c r="Q32" s="15">
        <f>SUBTOTAL(9,Q33:Q34)</f>
        <v>0</v>
      </c>
      <c r="R32" s="23"/>
    </row>
    <row r="33" spans="1:18" ht="22.5" customHeight="1">
      <c r="A33" s="16"/>
      <c r="B33" s="16"/>
      <c r="C33" s="17"/>
      <c r="D33" s="20"/>
      <c r="E33" s="19"/>
      <c r="F33" s="20"/>
      <c r="G33" s="20">
        <f>SUM(D33*F33)</f>
        <v>0</v>
      </c>
      <c r="H33" s="20"/>
      <c r="I33" s="20"/>
      <c r="J33" s="19"/>
      <c r="K33" s="20"/>
      <c r="L33" s="20">
        <f>SUM(I33*K33)</f>
        <v>0</v>
      </c>
      <c r="M33" s="20"/>
      <c r="N33" s="20"/>
      <c r="O33" s="19"/>
      <c r="P33" s="20"/>
      <c r="Q33" s="20">
        <f>SUM(N33*P33)</f>
        <v>0</v>
      </c>
      <c r="R33" s="20"/>
    </row>
    <row r="34" spans="1:18" ht="22.5" customHeight="1">
      <c r="A34" s="16"/>
      <c r="B34" s="16"/>
      <c r="C34" s="17"/>
      <c r="D34" s="20"/>
      <c r="E34" s="19"/>
      <c r="F34" s="20"/>
      <c r="G34" s="20">
        <f>SUM(D34*F34)</f>
        <v>0</v>
      </c>
      <c r="H34" s="20"/>
      <c r="I34" s="20"/>
      <c r="J34" s="19"/>
      <c r="K34" s="20"/>
      <c r="L34" s="20">
        <f>SUM(I34*K34)</f>
        <v>0</v>
      </c>
      <c r="M34" s="20"/>
      <c r="N34" s="20"/>
      <c r="O34" s="19"/>
      <c r="P34" s="20"/>
      <c r="Q34" s="20">
        <f>SUM(N34*P34)</f>
        <v>0</v>
      </c>
      <c r="R34" s="20"/>
    </row>
    <row r="35" spans="1:18" ht="22.5" customHeight="1">
      <c r="A35" s="21"/>
      <c r="B35" s="11" t="s">
        <v>24</v>
      </c>
      <c r="C35" s="12" t="s">
        <v>45</v>
      </c>
      <c r="D35" s="22"/>
      <c r="E35" s="14"/>
      <c r="F35" s="22"/>
      <c r="G35" s="15">
        <f>SUBTOTAL(9,G36:G39)</f>
        <v>8000</v>
      </c>
      <c r="H35" s="25"/>
      <c r="I35" s="22"/>
      <c r="J35" s="14"/>
      <c r="K35" s="22"/>
      <c r="L35" s="15">
        <f>SUBTOTAL(9,L36:L39)</f>
        <v>8000</v>
      </c>
      <c r="M35" s="15"/>
      <c r="N35" s="15"/>
      <c r="O35" s="14"/>
      <c r="P35" s="15"/>
      <c r="Q35" s="15">
        <f>SUBTOTAL(9,Q36:Q39)</f>
        <v>0</v>
      </c>
      <c r="R35" s="15"/>
    </row>
    <row r="36" spans="1:18" ht="22.5" customHeight="1">
      <c r="A36" s="16"/>
      <c r="B36" s="16"/>
      <c r="C36" s="60" t="s">
        <v>97</v>
      </c>
      <c r="D36" s="59">
        <v>1</v>
      </c>
      <c r="E36" s="58" t="s">
        <v>85</v>
      </c>
      <c r="F36" s="59">
        <v>2000</v>
      </c>
      <c r="G36" s="59">
        <f>SUM(D36*F36)</f>
        <v>2000</v>
      </c>
      <c r="H36" s="59"/>
      <c r="I36" s="59">
        <v>1</v>
      </c>
      <c r="J36" s="58" t="s">
        <v>85</v>
      </c>
      <c r="K36" s="59">
        <v>2000</v>
      </c>
      <c r="L36" s="59">
        <f>SUM(I36*K36)</f>
        <v>2000</v>
      </c>
      <c r="M36" s="20"/>
      <c r="N36" s="20"/>
      <c r="O36" s="19"/>
      <c r="P36" s="20"/>
      <c r="Q36" s="20">
        <f>SUM(N36*P36)</f>
        <v>0</v>
      </c>
      <c r="R36" s="20"/>
    </row>
    <row r="37" spans="1:18" ht="22.5" customHeight="1">
      <c r="A37" s="16"/>
      <c r="B37" s="16"/>
      <c r="C37" s="60" t="s">
        <v>98</v>
      </c>
      <c r="D37" s="59">
        <v>1</v>
      </c>
      <c r="E37" s="58" t="s">
        <v>85</v>
      </c>
      <c r="F37" s="59">
        <v>2000</v>
      </c>
      <c r="G37" s="59">
        <f t="shared" ref="G37:G38" si="6">SUM(D37*F37)</f>
        <v>2000</v>
      </c>
      <c r="H37" s="59"/>
      <c r="I37" s="59">
        <v>1</v>
      </c>
      <c r="J37" s="58" t="s">
        <v>85</v>
      </c>
      <c r="K37" s="59">
        <v>2000</v>
      </c>
      <c r="L37" s="59">
        <f t="shared" ref="L37:L38" si="7">SUM(I37*K37)</f>
        <v>2000</v>
      </c>
      <c r="M37" s="20"/>
      <c r="N37" s="20"/>
      <c r="O37" s="19"/>
      <c r="P37" s="20"/>
      <c r="Q37" s="20">
        <f t="shared" ref="Q37:Q38" si="8">SUM(N37*P37)</f>
        <v>0</v>
      </c>
      <c r="R37" s="20"/>
    </row>
    <row r="38" spans="1:18" ht="22.5" customHeight="1">
      <c r="A38" s="16"/>
      <c r="B38" s="16"/>
      <c r="C38" s="60" t="s">
        <v>99</v>
      </c>
      <c r="D38" s="59">
        <v>1</v>
      </c>
      <c r="E38" s="58" t="s">
        <v>85</v>
      </c>
      <c r="F38" s="59">
        <v>2000</v>
      </c>
      <c r="G38" s="59">
        <f t="shared" si="6"/>
        <v>2000</v>
      </c>
      <c r="H38" s="59"/>
      <c r="I38" s="59">
        <v>1</v>
      </c>
      <c r="J38" s="58" t="s">
        <v>85</v>
      </c>
      <c r="K38" s="59">
        <v>2000</v>
      </c>
      <c r="L38" s="59">
        <f t="shared" si="7"/>
        <v>2000</v>
      </c>
      <c r="M38" s="20"/>
      <c r="N38" s="20"/>
      <c r="O38" s="19"/>
      <c r="P38" s="20"/>
      <c r="Q38" s="20">
        <f t="shared" si="8"/>
        <v>0</v>
      </c>
      <c r="R38" s="20"/>
    </row>
    <row r="39" spans="1:18" ht="22.5" customHeight="1">
      <c r="A39" s="16"/>
      <c r="B39" s="16"/>
      <c r="C39" s="60" t="s">
        <v>100</v>
      </c>
      <c r="D39" s="59">
        <v>1</v>
      </c>
      <c r="E39" s="58" t="s">
        <v>85</v>
      </c>
      <c r="F39" s="59">
        <v>2000</v>
      </c>
      <c r="G39" s="59">
        <f>SUM(D39*F39)</f>
        <v>2000</v>
      </c>
      <c r="H39" s="59"/>
      <c r="I39" s="59">
        <v>1</v>
      </c>
      <c r="J39" s="58" t="s">
        <v>85</v>
      </c>
      <c r="K39" s="59">
        <v>2000</v>
      </c>
      <c r="L39" s="59">
        <f>SUM(I39*K39)</f>
        <v>2000</v>
      </c>
      <c r="M39" s="20"/>
      <c r="N39" s="20"/>
      <c r="O39" s="19"/>
      <c r="P39" s="20"/>
      <c r="Q39" s="20">
        <f>SUM(N39*P39)</f>
        <v>0</v>
      </c>
      <c r="R39" s="20"/>
    </row>
    <row r="40" spans="1:18" ht="22.5" customHeight="1">
      <c r="A40" s="21"/>
      <c r="B40" s="11" t="s">
        <v>25</v>
      </c>
      <c r="C40" s="12" t="s">
        <v>39</v>
      </c>
      <c r="D40" s="22"/>
      <c r="E40" s="14"/>
      <c r="F40" s="22"/>
      <c r="G40" s="15">
        <f>SUBTOTAL(9,G41:G42)</f>
        <v>0</v>
      </c>
      <c r="H40" s="25"/>
      <c r="I40" s="22"/>
      <c r="J40" s="14"/>
      <c r="K40" s="22"/>
      <c r="L40" s="15">
        <f>SUBTOTAL(9,L41:L42)</f>
        <v>0</v>
      </c>
      <c r="M40" s="15"/>
      <c r="N40" s="15"/>
      <c r="O40" s="14"/>
      <c r="P40" s="15"/>
      <c r="Q40" s="15">
        <f>SUBTOTAL(9,Q41:Q42)</f>
        <v>0</v>
      </c>
      <c r="R40" s="15"/>
    </row>
    <row r="41" spans="1:18" ht="22.5" customHeight="1">
      <c r="A41" s="16"/>
      <c r="B41" s="16"/>
      <c r="C41" s="17"/>
      <c r="D41" s="20"/>
      <c r="E41" s="19"/>
      <c r="F41" s="20"/>
      <c r="G41" s="20">
        <f>SUM(D41*F41)</f>
        <v>0</v>
      </c>
      <c r="H41" s="20"/>
      <c r="I41" s="20"/>
      <c r="J41" s="19"/>
      <c r="K41" s="20"/>
      <c r="L41" s="20">
        <f>SUM(I41*K41)</f>
        <v>0</v>
      </c>
      <c r="M41" s="20"/>
      <c r="N41" s="20"/>
      <c r="O41" s="19"/>
      <c r="P41" s="20"/>
      <c r="Q41" s="20">
        <f>SUM(N41*P41)</f>
        <v>0</v>
      </c>
      <c r="R41" s="20"/>
    </row>
    <row r="42" spans="1:18" ht="22.5" customHeight="1">
      <c r="A42" s="16"/>
      <c r="B42" s="16"/>
      <c r="C42" s="17"/>
      <c r="D42" s="20"/>
      <c r="E42" s="19"/>
      <c r="F42" s="20"/>
      <c r="G42" s="20">
        <f>SUM(D42*F42)</f>
        <v>0</v>
      </c>
      <c r="H42" s="20"/>
      <c r="I42" s="20"/>
      <c r="J42" s="19"/>
      <c r="K42" s="20"/>
      <c r="L42" s="20">
        <f>SUM(I42*K42)</f>
        <v>0</v>
      </c>
      <c r="M42" s="20"/>
      <c r="N42" s="20"/>
      <c r="O42" s="19"/>
      <c r="P42" s="20"/>
      <c r="Q42" s="20">
        <f>SUM(N42*P42)</f>
        <v>0</v>
      </c>
      <c r="R42" s="20"/>
    </row>
    <row r="43" spans="1:18" ht="22.5" customHeight="1">
      <c r="A43" s="21"/>
      <c r="B43" s="11" t="s">
        <v>26</v>
      </c>
      <c r="C43" s="12" t="s">
        <v>40</v>
      </c>
      <c r="D43" s="15"/>
      <c r="E43" s="14"/>
      <c r="F43" s="15"/>
      <c r="G43" s="15">
        <f>SUBTOTAL(9,G44:G45)</f>
        <v>0</v>
      </c>
      <c r="H43" s="25"/>
      <c r="I43" s="22"/>
      <c r="J43" s="14"/>
      <c r="K43" s="22"/>
      <c r="L43" s="15">
        <f>SUBTOTAL(9,L44:L45)</f>
        <v>0</v>
      </c>
      <c r="M43" s="15"/>
      <c r="N43" s="15"/>
      <c r="O43" s="14"/>
      <c r="P43" s="15"/>
      <c r="Q43" s="15">
        <f>SUBTOTAL(9,Q44:Q45)</f>
        <v>0</v>
      </c>
      <c r="R43" s="15"/>
    </row>
    <row r="44" spans="1:18" ht="22.5" customHeight="1">
      <c r="A44" s="16"/>
      <c r="B44" s="16"/>
      <c r="C44" s="17"/>
      <c r="D44" s="20"/>
      <c r="E44" s="19"/>
      <c r="F44" s="20"/>
      <c r="G44" s="20">
        <f>SUM(D44*F44)</f>
        <v>0</v>
      </c>
      <c r="H44" s="20"/>
      <c r="I44" s="20"/>
      <c r="J44" s="19"/>
      <c r="K44" s="20"/>
      <c r="L44" s="20">
        <f>SUM(I44*K44)</f>
        <v>0</v>
      </c>
      <c r="M44" s="20"/>
      <c r="N44" s="20"/>
      <c r="O44" s="19"/>
      <c r="P44" s="20"/>
      <c r="Q44" s="20">
        <f>SUM(N44*P44)</f>
        <v>0</v>
      </c>
      <c r="R44" s="20"/>
    </row>
    <row r="45" spans="1:18" ht="22.5" customHeight="1">
      <c r="A45" s="16"/>
      <c r="B45" s="16"/>
      <c r="C45" s="17"/>
      <c r="D45" s="20"/>
      <c r="E45" s="19"/>
      <c r="F45" s="20"/>
      <c r="G45" s="20">
        <f>SUM(D45*F45)</f>
        <v>0</v>
      </c>
      <c r="H45" s="20"/>
      <c r="I45" s="20"/>
      <c r="J45" s="19"/>
      <c r="K45" s="20"/>
      <c r="L45" s="20">
        <f>SUM(I45*K45)</f>
        <v>0</v>
      </c>
      <c r="M45" s="20"/>
      <c r="N45" s="20"/>
      <c r="O45" s="19"/>
      <c r="P45" s="20"/>
      <c r="Q45" s="20">
        <f>SUM(N45*P45)</f>
        <v>0</v>
      </c>
      <c r="R45" s="20"/>
    </row>
    <row r="46" spans="1:18" ht="22.5" customHeight="1">
      <c r="A46" s="21"/>
      <c r="B46" s="11" t="s">
        <v>27</v>
      </c>
      <c r="C46" s="12" t="s">
        <v>135</v>
      </c>
      <c r="D46" s="22"/>
      <c r="E46" s="14"/>
      <c r="F46" s="22"/>
      <c r="G46" s="15">
        <f>SUBTOTAL(9,G47:G51)</f>
        <v>17000</v>
      </c>
      <c r="H46" s="25"/>
      <c r="I46" s="22"/>
      <c r="J46" s="14"/>
      <c r="K46" s="22"/>
      <c r="L46" s="15">
        <f>SUBTOTAL(9,L47:L51)</f>
        <v>17000</v>
      </c>
      <c r="M46" s="15"/>
      <c r="N46" s="15"/>
      <c r="O46" s="14"/>
      <c r="P46" s="15"/>
      <c r="Q46" s="15">
        <f>SUBTOTAL(9,Q47:Q51)</f>
        <v>0</v>
      </c>
      <c r="R46" s="15"/>
    </row>
    <row r="47" spans="1:18" ht="22.5" customHeight="1">
      <c r="A47" s="16"/>
      <c r="B47" s="16"/>
      <c r="C47" s="60" t="s">
        <v>106</v>
      </c>
      <c r="D47" s="59">
        <v>1</v>
      </c>
      <c r="E47" s="58" t="s">
        <v>85</v>
      </c>
      <c r="F47" s="59">
        <v>5000</v>
      </c>
      <c r="G47" s="59">
        <f>SUM(D47*F47)</f>
        <v>5000</v>
      </c>
      <c r="H47" s="59"/>
      <c r="I47" s="59">
        <v>1</v>
      </c>
      <c r="J47" s="58" t="s">
        <v>85</v>
      </c>
      <c r="K47" s="59">
        <v>5000</v>
      </c>
      <c r="L47" s="59">
        <f>SUM(I47*K47)</f>
        <v>5000</v>
      </c>
      <c r="M47" s="20"/>
      <c r="N47" s="20"/>
      <c r="O47" s="19"/>
      <c r="P47" s="20"/>
      <c r="Q47" s="20">
        <f>SUM(N47*P47)</f>
        <v>0</v>
      </c>
      <c r="R47" s="20"/>
    </row>
    <row r="48" spans="1:18" ht="22.5" customHeight="1">
      <c r="A48" s="16"/>
      <c r="B48" s="16"/>
      <c r="C48" s="60" t="s">
        <v>107</v>
      </c>
      <c r="D48" s="59">
        <v>1</v>
      </c>
      <c r="E48" s="58" t="s">
        <v>85</v>
      </c>
      <c r="F48" s="59">
        <v>5000</v>
      </c>
      <c r="G48" s="59">
        <f t="shared" ref="G48:G51" si="9">SUM(D48*F48)</f>
        <v>5000</v>
      </c>
      <c r="H48" s="59"/>
      <c r="I48" s="59">
        <v>1</v>
      </c>
      <c r="J48" s="58" t="s">
        <v>85</v>
      </c>
      <c r="K48" s="59">
        <v>5000</v>
      </c>
      <c r="L48" s="59">
        <f t="shared" ref="L48:L51" si="10">SUM(I48*K48)</f>
        <v>5000</v>
      </c>
      <c r="M48" s="20"/>
      <c r="N48" s="20"/>
      <c r="O48" s="19"/>
      <c r="P48" s="20"/>
      <c r="Q48" s="20">
        <f t="shared" ref="Q48:Q51" si="11">SUM(N48*P48)</f>
        <v>0</v>
      </c>
      <c r="R48" s="20"/>
    </row>
    <row r="49" spans="1:18" ht="22.5" customHeight="1">
      <c r="A49" s="16"/>
      <c r="B49" s="16"/>
      <c r="C49" s="60" t="s">
        <v>108</v>
      </c>
      <c r="D49" s="59">
        <v>1</v>
      </c>
      <c r="E49" s="58" t="s">
        <v>85</v>
      </c>
      <c r="F49" s="59">
        <v>1000</v>
      </c>
      <c r="G49" s="59">
        <f t="shared" si="9"/>
        <v>1000</v>
      </c>
      <c r="H49" s="59"/>
      <c r="I49" s="59">
        <v>1</v>
      </c>
      <c r="J49" s="58" t="s">
        <v>85</v>
      </c>
      <c r="K49" s="59">
        <v>1000</v>
      </c>
      <c r="L49" s="59">
        <f t="shared" si="10"/>
        <v>1000</v>
      </c>
      <c r="M49" s="20"/>
      <c r="N49" s="20"/>
      <c r="O49" s="19"/>
      <c r="P49" s="20"/>
      <c r="Q49" s="20">
        <f t="shared" si="11"/>
        <v>0</v>
      </c>
      <c r="R49" s="20"/>
    </row>
    <row r="50" spans="1:18" ht="22.5" customHeight="1">
      <c r="A50" s="16"/>
      <c r="B50" s="16"/>
      <c r="C50" s="60" t="s">
        <v>109</v>
      </c>
      <c r="D50" s="59">
        <v>1</v>
      </c>
      <c r="E50" s="58" t="s">
        <v>85</v>
      </c>
      <c r="F50" s="59">
        <v>3000</v>
      </c>
      <c r="G50" s="59">
        <f t="shared" si="9"/>
        <v>3000</v>
      </c>
      <c r="H50" s="59"/>
      <c r="I50" s="59">
        <v>1</v>
      </c>
      <c r="J50" s="58" t="s">
        <v>85</v>
      </c>
      <c r="K50" s="59">
        <v>3000</v>
      </c>
      <c r="L50" s="59">
        <f t="shared" si="10"/>
        <v>3000</v>
      </c>
      <c r="M50" s="20"/>
      <c r="N50" s="20"/>
      <c r="O50" s="19"/>
      <c r="P50" s="20"/>
      <c r="Q50" s="20">
        <f t="shared" si="11"/>
        <v>0</v>
      </c>
      <c r="R50" s="20"/>
    </row>
    <row r="51" spans="1:18" ht="22.5" customHeight="1">
      <c r="A51" s="16"/>
      <c r="B51" s="16"/>
      <c r="C51" s="60" t="s">
        <v>110</v>
      </c>
      <c r="D51" s="59">
        <v>1</v>
      </c>
      <c r="E51" s="58" t="s">
        <v>85</v>
      </c>
      <c r="F51" s="59">
        <v>3000</v>
      </c>
      <c r="G51" s="59">
        <f t="shared" si="9"/>
        <v>3000</v>
      </c>
      <c r="H51" s="59"/>
      <c r="I51" s="59">
        <v>1</v>
      </c>
      <c r="J51" s="58" t="s">
        <v>85</v>
      </c>
      <c r="K51" s="59">
        <v>3000</v>
      </c>
      <c r="L51" s="59">
        <f t="shared" si="10"/>
        <v>3000</v>
      </c>
      <c r="M51" s="20"/>
      <c r="N51" s="20"/>
      <c r="O51" s="19"/>
      <c r="P51" s="20"/>
      <c r="Q51" s="20">
        <f t="shared" si="11"/>
        <v>0</v>
      </c>
      <c r="R51" s="20"/>
    </row>
    <row r="52" spans="1:18" ht="22.5" customHeight="1">
      <c r="A52" s="40" t="s">
        <v>12</v>
      </c>
      <c r="B52" s="41"/>
      <c r="C52" s="41" t="s">
        <v>13</v>
      </c>
      <c r="D52" s="41"/>
      <c r="E52" s="41"/>
      <c r="F52" s="41"/>
      <c r="G52" s="41">
        <f>SUBTOTAL(9,G53:G66)</f>
        <v>2125000</v>
      </c>
      <c r="H52" s="41"/>
      <c r="I52" s="41"/>
      <c r="J52" s="41"/>
      <c r="K52" s="41"/>
      <c r="L52" s="41">
        <f>SUBTOTAL(9,L53:L66)</f>
        <v>2125000</v>
      </c>
      <c r="M52" s="41"/>
      <c r="N52" s="41"/>
      <c r="O52" s="41"/>
      <c r="P52" s="41"/>
      <c r="Q52" s="41">
        <f>SUBTOTAL(9,Q53:Q66)</f>
        <v>0</v>
      </c>
      <c r="R52" s="41"/>
    </row>
    <row r="53" spans="1:18" ht="33.65" customHeight="1">
      <c r="A53" s="8"/>
      <c r="B53" s="8" t="s">
        <v>72</v>
      </c>
      <c r="C53" s="28" t="s">
        <v>37</v>
      </c>
      <c r="D53" s="10"/>
      <c r="E53" s="9"/>
      <c r="F53" s="10"/>
      <c r="G53" s="10">
        <f>SUBTOTAL(9,G54:G60)</f>
        <v>2025000</v>
      </c>
      <c r="H53" s="10"/>
      <c r="I53" s="10"/>
      <c r="J53" s="9"/>
      <c r="K53" s="10"/>
      <c r="L53" s="10">
        <f>SUBTOTAL(9,L54:L60)</f>
        <v>2025000</v>
      </c>
      <c r="M53" s="10"/>
      <c r="N53" s="10"/>
      <c r="O53" s="9"/>
      <c r="P53" s="10"/>
      <c r="Q53" s="10">
        <f>SUBTOTAL(9,Q54:Q60)</f>
        <v>0</v>
      </c>
      <c r="R53" s="10"/>
    </row>
    <row r="54" spans="1:18" ht="22.5" customHeight="1">
      <c r="A54" s="29"/>
      <c r="B54" s="29"/>
      <c r="C54" s="61" t="s">
        <v>117</v>
      </c>
      <c r="D54" s="59">
        <v>1</v>
      </c>
      <c r="E54" s="58" t="s">
        <v>85</v>
      </c>
      <c r="F54" s="59">
        <v>1000000</v>
      </c>
      <c r="G54" s="59">
        <f>SUM(D54*F54)</f>
        <v>1000000</v>
      </c>
      <c r="H54" s="59"/>
      <c r="I54" s="59">
        <v>1</v>
      </c>
      <c r="J54" s="58" t="s">
        <v>85</v>
      </c>
      <c r="K54" s="59">
        <v>1000000</v>
      </c>
      <c r="L54" s="59">
        <f>SUM(I54*K54)</f>
        <v>1000000</v>
      </c>
      <c r="M54" s="20"/>
      <c r="N54" s="20"/>
      <c r="O54" s="19"/>
      <c r="P54" s="20"/>
      <c r="Q54" s="20">
        <f>SUM(N54*P54)</f>
        <v>0</v>
      </c>
      <c r="R54" s="20"/>
    </row>
    <row r="55" spans="1:18" ht="22.5" customHeight="1">
      <c r="A55" s="29"/>
      <c r="B55" s="29"/>
      <c r="C55" s="61" t="s">
        <v>101</v>
      </c>
      <c r="D55" s="59">
        <v>1</v>
      </c>
      <c r="E55" s="58" t="s">
        <v>85</v>
      </c>
      <c r="F55" s="59">
        <v>5000</v>
      </c>
      <c r="G55" s="59">
        <f t="shared" ref="G55:G59" si="12">SUM(D55*F55)</f>
        <v>5000</v>
      </c>
      <c r="H55" s="59"/>
      <c r="I55" s="59">
        <v>1</v>
      </c>
      <c r="J55" s="58" t="s">
        <v>85</v>
      </c>
      <c r="K55" s="59">
        <v>5000</v>
      </c>
      <c r="L55" s="59">
        <f t="shared" ref="L55:L59" si="13">SUM(I55*K55)</f>
        <v>5000</v>
      </c>
      <c r="M55" s="20"/>
      <c r="N55" s="20"/>
      <c r="O55" s="19"/>
      <c r="P55" s="20"/>
      <c r="Q55" s="20">
        <f t="shared" ref="Q55:Q59" si="14">SUM(N55*P55)</f>
        <v>0</v>
      </c>
      <c r="R55" s="20"/>
    </row>
    <row r="56" spans="1:18" ht="22.5" customHeight="1">
      <c r="A56" s="29"/>
      <c r="B56" s="29"/>
      <c r="C56" s="61" t="s">
        <v>102</v>
      </c>
      <c r="D56" s="59">
        <v>1</v>
      </c>
      <c r="E56" s="58" t="s">
        <v>85</v>
      </c>
      <c r="F56" s="59">
        <v>5000</v>
      </c>
      <c r="G56" s="59">
        <f t="shared" si="12"/>
        <v>5000</v>
      </c>
      <c r="H56" s="59"/>
      <c r="I56" s="59">
        <v>1</v>
      </c>
      <c r="J56" s="58" t="s">
        <v>85</v>
      </c>
      <c r="K56" s="59">
        <v>5000</v>
      </c>
      <c r="L56" s="59">
        <f t="shared" si="13"/>
        <v>5000</v>
      </c>
      <c r="M56" s="20"/>
      <c r="N56" s="20"/>
      <c r="O56" s="19"/>
      <c r="P56" s="20"/>
      <c r="Q56" s="20">
        <f t="shared" si="14"/>
        <v>0</v>
      </c>
      <c r="R56" s="20"/>
    </row>
    <row r="57" spans="1:18" ht="22.5" customHeight="1">
      <c r="A57" s="29"/>
      <c r="B57" s="29"/>
      <c r="C57" s="61" t="s">
        <v>118</v>
      </c>
      <c r="D57" s="59">
        <v>1</v>
      </c>
      <c r="E57" s="58" t="s">
        <v>85</v>
      </c>
      <c r="F57" s="59">
        <v>1000000</v>
      </c>
      <c r="G57" s="59">
        <f t="shared" si="12"/>
        <v>1000000</v>
      </c>
      <c r="H57" s="59"/>
      <c r="I57" s="59">
        <v>1</v>
      </c>
      <c r="J57" s="58" t="s">
        <v>85</v>
      </c>
      <c r="K57" s="59">
        <v>1000000</v>
      </c>
      <c r="L57" s="59">
        <f t="shared" si="13"/>
        <v>1000000</v>
      </c>
      <c r="M57" s="20"/>
      <c r="N57" s="20"/>
      <c r="O57" s="19"/>
      <c r="P57" s="20"/>
      <c r="Q57" s="20">
        <f t="shared" si="14"/>
        <v>0</v>
      </c>
      <c r="R57" s="20"/>
    </row>
    <row r="58" spans="1:18" ht="22.5" customHeight="1">
      <c r="A58" s="29"/>
      <c r="B58" s="29"/>
      <c r="C58" s="61" t="s">
        <v>101</v>
      </c>
      <c r="D58" s="59">
        <v>1</v>
      </c>
      <c r="E58" s="58" t="s">
        <v>85</v>
      </c>
      <c r="F58" s="59">
        <v>5000</v>
      </c>
      <c r="G58" s="59">
        <f t="shared" si="12"/>
        <v>5000</v>
      </c>
      <c r="H58" s="59"/>
      <c r="I58" s="59">
        <v>1</v>
      </c>
      <c r="J58" s="58" t="s">
        <v>85</v>
      </c>
      <c r="K58" s="59">
        <v>5000</v>
      </c>
      <c r="L58" s="59">
        <f t="shared" si="13"/>
        <v>5000</v>
      </c>
      <c r="M58" s="20"/>
      <c r="N58" s="20"/>
      <c r="O58" s="19"/>
      <c r="P58" s="20"/>
      <c r="Q58" s="20">
        <f t="shared" si="14"/>
        <v>0</v>
      </c>
      <c r="R58" s="20"/>
    </row>
    <row r="59" spans="1:18" ht="22.5" customHeight="1">
      <c r="A59" s="29"/>
      <c r="B59" s="29"/>
      <c r="C59" s="61" t="s">
        <v>111</v>
      </c>
      <c r="D59" s="59">
        <v>1</v>
      </c>
      <c r="E59" s="58" t="s">
        <v>85</v>
      </c>
      <c r="F59" s="59">
        <v>5000</v>
      </c>
      <c r="G59" s="59">
        <f t="shared" si="12"/>
        <v>5000</v>
      </c>
      <c r="H59" s="59"/>
      <c r="I59" s="59">
        <v>1</v>
      </c>
      <c r="J59" s="58" t="s">
        <v>85</v>
      </c>
      <c r="K59" s="59">
        <v>5000</v>
      </c>
      <c r="L59" s="59">
        <f t="shared" si="13"/>
        <v>5000</v>
      </c>
      <c r="M59" s="20"/>
      <c r="N59" s="20"/>
      <c r="O59" s="19"/>
      <c r="P59" s="20"/>
      <c r="Q59" s="20">
        <f t="shared" si="14"/>
        <v>0</v>
      </c>
      <c r="R59" s="20"/>
    </row>
    <row r="60" spans="1:18" ht="22.5" customHeight="1">
      <c r="A60" s="29"/>
      <c r="B60" s="29"/>
      <c r="C60" s="61" t="s">
        <v>102</v>
      </c>
      <c r="D60" s="59">
        <v>1</v>
      </c>
      <c r="E60" s="58" t="s">
        <v>85</v>
      </c>
      <c r="F60" s="59">
        <v>5000</v>
      </c>
      <c r="G60" s="59">
        <f>SUM(D60*F60)</f>
        <v>5000</v>
      </c>
      <c r="H60" s="59"/>
      <c r="I60" s="59">
        <v>1</v>
      </c>
      <c r="J60" s="58" t="s">
        <v>85</v>
      </c>
      <c r="K60" s="59">
        <v>5000</v>
      </c>
      <c r="L60" s="59">
        <f>SUM(I60*K60)</f>
        <v>5000</v>
      </c>
      <c r="M60" s="20"/>
      <c r="N60" s="20"/>
      <c r="O60" s="19"/>
      <c r="P60" s="20"/>
      <c r="Q60" s="20">
        <f>SUM(N60*P60)</f>
        <v>0</v>
      </c>
      <c r="R60" s="20"/>
    </row>
    <row r="61" spans="1:18" ht="22.5" customHeight="1">
      <c r="A61" s="8"/>
      <c r="B61" s="8" t="s">
        <v>73</v>
      </c>
      <c r="C61" s="57" t="s">
        <v>119</v>
      </c>
      <c r="D61" s="10"/>
      <c r="E61" s="9"/>
      <c r="F61" s="10"/>
      <c r="G61" s="10">
        <f>SUBTOTAL(9,G62:G66)</f>
        <v>100000</v>
      </c>
      <c r="H61" s="10"/>
      <c r="I61" s="10"/>
      <c r="J61" s="9"/>
      <c r="K61" s="10"/>
      <c r="L61" s="10">
        <f>SUBTOTAL(9,L62:L66)</f>
        <v>100000</v>
      </c>
      <c r="M61" s="10"/>
      <c r="N61" s="10"/>
      <c r="O61" s="9"/>
      <c r="P61" s="10"/>
      <c r="Q61" s="10">
        <f>SUBTOTAL(9,Q62:Q66)</f>
        <v>0</v>
      </c>
      <c r="R61" s="10"/>
    </row>
    <row r="62" spans="1:18" ht="22.5" customHeight="1">
      <c r="A62" s="2"/>
      <c r="B62" s="3"/>
      <c r="C62" s="62" t="s">
        <v>112</v>
      </c>
      <c r="D62" s="59">
        <v>1</v>
      </c>
      <c r="E62" s="58" t="s">
        <v>85</v>
      </c>
      <c r="F62" s="59">
        <v>20000</v>
      </c>
      <c r="G62" s="59">
        <f>SUM(D62*F62)</f>
        <v>20000</v>
      </c>
      <c r="H62" s="59"/>
      <c r="I62" s="59">
        <v>1</v>
      </c>
      <c r="J62" s="58" t="s">
        <v>85</v>
      </c>
      <c r="K62" s="59">
        <v>20000</v>
      </c>
      <c r="L62" s="59">
        <f>SUM(I62*K62)</f>
        <v>20000</v>
      </c>
      <c r="M62" s="20"/>
      <c r="N62" s="20"/>
      <c r="O62" s="19"/>
      <c r="P62" s="20"/>
      <c r="Q62" s="20">
        <f>SUM(N62*P62)</f>
        <v>0</v>
      </c>
      <c r="R62" s="20"/>
    </row>
    <row r="63" spans="1:18" ht="22.5" customHeight="1">
      <c r="A63" s="2"/>
      <c r="B63" s="3"/>
      <c r="C63" s="62" t="s">
        <v>113</v>
      </c>
      <c r="D63" s="59">
        <v>1</v>
      </c>
      <c r="E63" s="58" t="s">
        <v>85</v>
      </c>
      <c r="F63" s="59">
        <v>20000</v>
      </c>
      <c r="G63" s="59">
        <f t="shared" ref="G63:G66" si="15">SUM(D63*F63)</f>
        <v>20000</v>
      </c>
      <c r="H63" s="59"/>
      <c r="I63" s="59">
        <v>1</v>
      </c>
      <c r="J63" s="58" t="s">
        <v>85</v>
      </c>
      <c r="K63" s="59">
        <v>20000</v>
      </c>
      <c r="L63" s="59">
        <f t="shared" ref="L63:L66" si="16">SUM(I63*K63)</f>
        <v>20000</v>
      </c>
      <c r="M63" s="20"/>
      <c r="N63" s="20"/>
      <c r="O63" s="19"/>
      <c r="P63" s="20"/>
      <c r="Q63" s="20">
        <f t="shared" ref="Q63:Q66" si="17">SUM(N63*P63)</f>
        <v>0</v>
      </c>
      <c r="R63" s="20"/>
    </row>
    <row r="64" spans="1:18" ht="22.5" customHeight="1">
      <c r="A64" s="2"/>
      <c r="B64" s="3"/>
      <c r="C64" s="62" t="s">
        <v>114</v>
      </c>
      <c r="D64" s="59">
        <v>1</v>
      </c>
      <c r="E64" s="58" t="s">
        <v>85</v>
      </c>
      <c r="F64" s="59">
        <v>20000</v>
      </c>
      <c r="G64" s="59">
        <f t="shared" si="15"/>
        <v>20000</v>
      </c>
      <c r="H64" s="59"/>
      <c r="I64" s="59">
        <v>1</v>
      </c>
      <c r="J64" s="58" t="s">
        <v>85</v>
      </c>
      <c r="K64" s="59">
        <v>20000</v>
      </c>
      <c r="L64" s="59">
        <f t="shared" si="16"/>
        <v>20000</v>
      </c>
      <c r="M64" s="20"/>
      <c r="N64" s="20"/>
      <c r="O64" s="19"/>
      <c r="P64" s="20"/>
      <c r="Q64" s="20">
        <f t="shared" si="17"/>
        <v>0</v>
      </c>
      <c r="R64" s="20"/>
    </row>
    <row r="65" spans="1:18" ht="22.5" customHeight="1">
      <c r="A65" s="2"/>
      <c r="B65" s="3"/>
      <c r="C65" s="62" t="s">
        <v>115</v>
      </c>
      <c r="D65" s="59">
        <v>1</v>
      </c>
      <c r="E65" s="58" t="s">
        <v>85</v>
      </c>
      <c r="F65" s="59">
        <v>20000</v>
      </c>
      <c r="G65" s="59">
        <f t="shared" si="15"/>
        <v>20000</v>
      </c>
      <c r="H65" s="59"/>
      <c r="I65" s="59">
        <v>1</v>
      </c>
      <c r="J65" s="58" t="s">
        <v>85</v>
      </c>
      <c r="K65" s="59">
        <v>20000</v>
      </c>
      <c r="L65" s="59">
        <f t="shared" si="16"/>
        <v>20000</v>
      </c>
      <c r="M65" s="20"/>
      <c r="N65" s="20"/>
      <c r="O65" s="19"/>
      <c r="P65" s="20"/>
      <c r="Q65" s="20">
        <f t="shared" si="17"/>
        <v>0</v>
      </c>
      <c r="R65" s="20"/>
    </row>
    <row r="66" spans="1:18" ht="22.5" customHeight="1">
      <c r="A66" s="2"/>
      <c r="B66" s="3"/>
      <c r="C66" s="62" t="s">
        <v>116</v>
      </c>
      <c r="D66" s="59">
        <v>1</v>
      </c>
      <c r="E66" s="58" t="s">
        <v>85</v>
      </c>
      <c r="F66" s="59">
        <v>20000</v>
      </c>
      <c r="G66" s="59">
        <f t="shared" si="15"/>
        <v>20000</v>
      </c>
      <c r="H66" s="59"/>
      <c r="I66" s="59">
        <v>1</v>
      </c>
      <c r="J66" s="58" t="s">
        <v>85</v>
      </c>
      <c r="K66" s="59">
        <v>20000</v>
      </c>
      <c r="L66" s="59">
        <f t="shared" si="16"/>
        <v>20000</v>
      </c>
      <c r="M66" s="20"/>
      <c r="N66" s="20"/>
      <c r="O66" s="19"/>
      <c r="P66" s="20"/>
      <c r="Q66" s="20">
        <f t="shared" si="17"/>
        <v>0</v>
      </c>
      <c r="R66" s="20"/>
    </row>
    <row r="67" spans="1:18" ht="22.5" customHeight="1">
      <c r="A67" s="69" t="s">
        <v>133</v>
      </c>
      <c r="B67" s="70"/>
      <c r="C67" s="71"/>
      <c r="D67" s="39" t="s">
        <v>28</v>
      </c>
      <c r="E67" s="36" t="s">
        <v>28</v>
      </c>
      <c r="F67" s="39" t="s">
        <v>28</v>
      </c>
      <c r="G67" s="37">
        <f>SUBTOTAL(9,G5:G66)</f>
        <v>45167000</v>
      </c>
      <c r="H67" s="37"/>
      <c r="I67" s="36" t="s">
        <v>28</v>
      </c>
      <c r="J67" s="36" t="s">
        <v>28</v>
      </c>
      <c r="K67" s="39" t="s">
        <v>28</v>
      </c>
      <c r="L67" s="37">
        <f>SUBTOTAL(9,L5:L66)</f>
        <v>44167000</v>
      </c>
      <c r="M67" s="37"/>
      <c r="N67" s="36" t="s">
        <v>28</v>
      </c>
      <c r="O67" s="36" t="s">
        <v>28</v>
      </c>
      <c r="P67" s="39" t="s">
        <v>28</v>
      </c>
      <c r="Q67" s="37">
        <f>SUBTOTAL(9,Q5:Q66)</f>
        <v>1000000</v>
      </c>
      <c r="R67" s="37"/>
    </row>
    <row r="68" spans="1:18" ht="22.5" customHeight="1">
      <c r="A68" s="69" t="s">
        <v>14</v>
      </c>
      <c r="B68" s="70"/>
      <c r="C68" s="71"/>
      <c r="D68" s="39" t="s">
        <v>28</v>
      </c>
      <c r="E68" s="36" t="s">
        <v>28</v>
      </c>
      <c r="F68" s="39" t="s">
        <v>28</v>
      </c>
      <c r="G68" s="37"/>
      <c r="H68" s="38"/>
      <c r="I68" s="36" t="s">
        <v>28</v>
      </c>
      <c r="J68" s="36" t="s">
        <v>28</v>
      </c>
      <c r="K68" s="39" t="s">
        <v>28</v>
      </c>
      <c r="L68" s="37"/>
      <c r="M68" s="37"/>
      <c r="N68" s="36" t="s">
        <v>28</v>
      </c>
      <c r="O68" s="36" t="s">
        <v>28</v>
      </c>
      <c r="P68" s="39" t="s">
        <v>28</v>
      </c>
      <c r="Q68" s="37"/>
      <c r="R68" s="37"/>
    </row>
    <row r="69" spans="1:18" ht="22.5" customHeight="1">
      <c r="A69" s="69" t="s">
        <v>134</v>
      </c>
      <c r="B69" s="70"/>
      <c r="C69" s="71"/>
      <c r="D69" s="39" t="s">
        <v>28</v>
      </c>
      <c r="E69" s="36" t="s">
        <v>28</v>
      </c>
      <c r="F69" s="39" t="s">
        <v>28</v>
      </c>
      <c r="G69" s="37">
        <f>G67-G68</f>
        <v>45167000</v>
      </c>
      <c r="H69" s="38"/>
      <c r="I69" s="36" t="s">
        <v>28</v>
      </c>
      <c r="J69" s="36" t="s">
        <v>28</v>
      </c>
      <c r="K69" s="39" t="s">
        <v>28</v>
      </c>
      <c r="L69" s="37">
        <f>L67-L68</f>
        <v>44167000</v>
      </c>
      <c r="M69" s="37"/>
      <c r="N69" s="36" t="s">
        <v>28</v>
      </c>
      <c r="O69" s="36" t="s">
        <v>28</v>
      </c>
      <c r="P69" s="39" t="s">
        <v>28</v>
      </c>
      <c r="Q69" s="37">
        <f>Q67-Q68</f>
        <v>1000000</v>
      </c>
      <c r="R69" s="37"/>
    </row>
    <row r="70" spans="1:18" ht="22.5" customHeight="1">
      <c r="A70" s="43"/>
      <c r="B70" s="43"/>
      <c r="C70" s="43"/>
      <c r="D70" s="42"/>
      <c r="E70" s="6"/>
      <c r="F70" s="47"/>
      <c r="G70" s="45"/>
      <c r="H70" s="46"/>
      <c r="I70" s="6"/>
      <c r="J70" s="6"/>
      <c r="K70" s="44"/>
      <c r="L70" s="45"/>
      <c r="M70" s="45"/>
      <c r="N70" s="6"/>
      <c r="O70" s="6"/>
      <c r="P70" s="44"/>
      <c r="Q70" s="45"/>
      <c r="R70" s="45"/>
    </row>
    <row r="71" spans="1:18" ht="22.5" customHeight="1">
      <c r="A71" s="43"/>
      <c r="B71" s="43" t="s">
        <v>47</v>
      </c>
      <c r="C71" s="48" t="s">
        <v>48</v>
      </c>
      <c r="D71" s="82" t="s">
        <v>125</v>
      </c>
      <c r="E71" s="82"/>
      <c r="F71" s="49" t="s">
        <v>53</v>
      </c>
      <c r="G71" s="64" t="s">
        <v>128</v>
      </c>
      <c r="H71" s="54" t="s">
        <v>57</v>
      </c>
      <c r="I71" s="6"/>
      <c r="J71" s="6"/>
      <c r="K71" s="44"/>
      <c r="L71" s="45"/>
      <c r="M71" s="45"/>
      <c r="N71" s="6"/>
      <c r="O71" s="6"/>
      <c r="P71" s="44"/>
      <c r="Q71" s="45"/>
      <c r="R71" s="45"/>
    </row>
    <row r="72" spans="1:18" ht="22.5" customHeight="1">
      <c r="A72" s="43"/>
      <c r="B72" s="43"/>
      <c r="C72" s="50" t="s">
        <v>49</v>
      </c>
      <c r="D72" s="83" t="s">
        <v>126</v>
      </c>
      <c r="E72" s="83"/>
      <c r="F72" s="51" t="s">
        <v>53</v>
      </c>
      <c r="G72" s="65" t="s">
        <v>127</v>
      </c>
      <c r="H72" s="55" t="s">
        <v>58</v>
      </c>
      <c r="I72" s="6"/>
      <c r="J72" s="6"/>
      <c r="K72" s="44"/>
      <c r="L72" s="45"/>
      <c r="M72" s="45"/>
      <c r="N72" s="6"/>
      <c r="O72" s="6"/>
      <c r="P72" s="44"/>
      <c r="Q72" s="45"/>
      <c r="R72" s="45"/>
    </row>
    <row r="73" spans="1:18" ht="22.5" customHeight="1">
      <c r="A73" s="43"/>
      <c r="B73" s="43"/>
      <c r="C73" s="50" t="s">
        <v>50</v>
      </c>
      <c r="D73" s="83" t="s">
        <v>127</v>
      </c>
      <c r="E73" s="83"/>
      <c r="F73" s="51" t="s">
        <v>54</v>
      </c>
      <c r="G73" s="66" t="s">
        <v>129</v>
      </c>
      <c r="H73" s="55" t="s">
        <v>59</v>
      </c>
      <c r="I73" s="6"/>
      <c r="J73" s="6"/>
      <c r="K73" s="44"/>
      <c r="L73" s="45"/>
      <c r="M73" s="45"/>
      <c r="N73" s="6"/>
      <c r="O73" s="6"/>
      <c r="P73" s="44"/>
      <c r="Q73" s="45"/>
      <c r="R73" s="45"/>
    </row>
    <row r="74" spans="1:18" ht="22.5" customHeight="1">
      <c r="A74" s="43"/>
      <c r="B74" s="43"/>
      <c r="C74" s="50" t="s">
        <v>51</v>
      </c>
      <c r="D74" s="84" t="s">
        <v>127</v>
      </c>
      <c r="E74" s="84"/>
      <c r="F74" s="51" t="s">
        <v>55</v>
      </c>
      <c r="G74" s="66" t="s">
        <v>129</v>
      </c>
      <c r="H74" s="55" t="s">
        <v>59</v>
      </c>
      <c r="I74" s="6"/>
      <c r="J74" s="6"/>
      <c r="K74" s="44"/>
      <c r="L74" s="45"/>
      <c r="M74" s="45"/>
      <c r="N74" s="6"/>
      <c r="O74" s="6"/>
      <c r="P74" s="44"/>
      <c r="Q74" s="45"/>
      <c r="R74" s="45"/>
    </row>
    <row r="75" spans="1:18" ht="22.5" customHeight="1">
      <c r="A75" s="43"/>
      <c r="B75" s="43"/>
      <c r="C75" s="52" t="s">
        <v>52</v>
      </c>
      <c r="D75" s="85" t="s">
        <v>127</v>
      </c>
      <c r="E75" s="85"/>
      <c r="F75" s="53" t="s">
        <v>56</v>
      </c>
      <c r="G75" s="67" t="s">
        <v>130</v>
      </c>
      <c r="H75" s="56" t="s">
        <v>56</v>
      </c>
      <c r="I75" s="6"/>
      <c r="J75" s="6"/>
      <c r="K75" s="44"/>
      <c r="L75" s="45"/>
      <c r="M75" s="45"/>
      <c r="N75" s="6"/>
      <c r="O75" s="6"/>
      <c r="P75" s="44"/>
      <c r="Q75" s="45"/>
      <c r="R75" s="45"/>
    </row>
    <row r="76" spans="1:18" ht="22.5" customHeight="1">
      <c r="A76" s="43"/>
      <c r="B76" s="43"/>
      <c r="C76" s="43"/>
      <c r="D76" s="42"/>
      <c r="E76" s="6"/>
      <c r="F76" s="47"/>
      <c r="G76" s="45"/>
      <c r="H76" s="46"/>
      <c r="I76" s="6"/>
      <c r="J76" s="6"/>
      <c r="K76" s="44"/>
      <c r="L76" s="45"/>
      <c r="M76" s="45"/>
      <c r="N76" s="6"/>
      <c r="O76" s="6"/>
      <c r="P76" s="44"/>
      <c r="Q76" s="45"/>
      <c r="R76" s="45"/>
    </row>
    <row r="77" spans="1:18">
      <c r="B77" s="4" t="s">
        <v>76</v>
      </c>
      <c r="C77" s="4" t="s">
        <v>77</v>
      </c>
    </row>
    <row r="78" spans="1:18">
      <c r="B78" s="4" t="s">
        <v>78</v>
      </c>
      <c r="C78" s="4" t="s">
        <v>79</v>
      </c>
    </row>
    <row r="79" spans="1:18">
      <c r="B79" s="4" t="s">
        <v>80</v>
      </c>
      <c r="C79" s="4" t="s">
        <v>81</v>
      </c>
    </row>
    <row r="80" spans="1:18">
      <c r="B80" s="4" t="s">
        <v>70</v>
      </c>
      <c r="C80" s="4" t="s">
        <v>74</v>
      </c>
    </row>
    <row r="81" spans="2:18">
      <c r="B81" s="4" t="s">
        <v>71</v>
      </c>
      <c r="C81" s="4" t="s">
        <v>46</v>
      </c>
      <c r="F81" s="4"/>
      <c r="G81" s="4"/>
      <c r="H81" s="4"/>
      <c r="K81" s="4"/>
      <c r="L81" s="4"/>
      <c r="M81" s="4"/>
      <c r="P81" s="4"/>
      <c r="Q81" s="4"/>
      <c r="R81" s="4"/>
    </row>
    <row r="82" spans="2:18">
      <c r="B82" s="4" t="s">
        <v>60</v>
      </c>
      <c r="C82" s="4" t="s">
        <v>61</v>
      </c>
      <c r="F82" s="4"/>
      <c r="G82" s="4"/>
      <c r="H82" s="4"/>
      <c r="K82" s="4"/>
      <c r="L82" s="4"/>
      <c r="M82" s="4"/>
      <c r="P82" s="4"/>
      <c r="Q82" s="4"/>
      <c r="R82" s="4"/>
    </row>
    <row r="83" spans="2:18">
      <c r="B83" s="4" t="s">
        <v>62</v>
      </c>
      <c r="C83" s="4" t="s">
        <v>63</v>
      </c>
      <c r="F83" s="4"/>
      <c r="G83" s="4"/>
      <c r="H83" s="4"/>
      <c r="K83" s="4"/>
      <c r="L83" s="4"/>
      <c r="M83" s="4"/>
      <c r="P83" s="4"/>
      <c r="Q83" s="4"/>
      <c r="R83" s="4"/>
    </row>
    <row r="84" spans="2:18">
      <c r="B84" s="4" t="s">
        <v>64</v>
      </c>
      <c r="C84" s="4" t="s">
        <v>65</v>
      </c>
      <c r="F84" s="4"/>
      <c r="G84" s="4"/>
      <c r="H84" s="4"/>
      <c r="K84" s="4"/>
      <c r="L84" s="4"/>
      <c r="M84" s="4"/>
      <c r="P84" s="4"/>
      <c r="Q84" s="4"/>
      <c r="R84" s="4"/>
    </row>
    <row r="85" spans="2:18">
      <c r="B85" s="4" t="s">
        <v>66</v>
      </c>
      <c r="C85" s="4" t="s">
        <v>67</v>
      </c>
      <c r="F85" s="4"/>
      <c r="G85" s="4"/>
      <c r="H85" s="4"/>
      <c r="K85" s="4"/>
      <c r="L85" s="4"/>
      <c r="M85" s="4"/>
      <c r="P85" s="4"/>
      <c r="Q85" s="4"/>
      <c r="R85" s="4"/>
    </row>
    <row r="86" spans="2:18">
      <c r="B86" s="4" t="s">
        <v>68</v>
      </c>
      <c r="C86" s="4" t="s">
        <v>69</v>
      </c>
      <c r="F86" s="4"/>
      <c r="G86" s="4"/>
      <c r="H86" s="4"/>
      <c r="K86" s="4"/>
      <c r="L86" s="4"/>
      <c r="M86" s="4"/>
      <c r="P86" s="4"/>
      <c r="Q86" s="4"/>
      <c r="R86" s="4"/>
    </row>
    <row r="87" spans="2:18">
      <c r="F87" s="4"/>
      <c r="G87" s="4"/>
      <c r="H87" s="4"/>
      <c r="K87" s="4"/>
      <c r="L87" s="4"/>
      <c r="M87" s="4"/>
      <c r="P87" s="4"/>
      <c r="Q87" s="4"/>
      <c r="R87" s="4"/>
    </row>
    <row r="88" spans="2:18">
      <c r="F88" s="4"/>
      <c r="G88" s="4"/>
      <c r="H88" s="4"/>
      <c r="K88" s="4"/>
      <c r="L88" s="4"/>
      <c r="M88" s="4"/>
      <c r="P88" s="4"/>
      <c r="Q88" s="4"/>
      <c r="R88" s="4"/>
    </row>
    <row r="89" spans="2:18">
      <c r="F89" s="4"/>
      <c r="G89" s="4"/>
      <c r="H89" s="4"/>
      <c r="K89" s="4"/>
      <c r="L89" s="4"/>
      <c r="M89" s="4"/>
      <c r="P89" s="4"/>
      <c r="Q89" s="4"/>
      <c r="R89" s="4"/>
    </row>
    <row r="90" spans="2:18">
      <c r="F90" s="4"/>
      <c r="G90" s="4"/>
      <c r="H90" s="4"/>
      <c r="K90" s="4"/>
      <c r="L90" s="4"/>
      <c r="M90" s="4"/>
      <c r="P90" s="4"/>
      <c r="Q90" s="4"/>
      <c r="R90" s="4"/>
    </row>
    <row r="91" spans="2:18">
      <c r="F91" s="4"/>
      <c r="G91" s="4"/>
      <c r="H91" s="4"/>
      <c r="K91" s="4"/>
      <c r="L91" s="4"/>
      <c r="M91" s="4"/>
      <c r="P91" s="4"/>
      <c r="Q91" s="4"/>
      <c r="R91" s="4"/>
    </row>
    <row r="92" spans="2:18">
      <c r="F92" s="4"/>
      <c r="G92" s="4"/>
      <c r="H92" s="4"/>
      <c r="K92" s="4"/>
      <c r="L92" s="4"/>
      <c r="M92" s="4"/>
      <c r="P92" s="4"/>
      <c r="Q92" s="4"/>
      <c r="R92" s="4"/>
    </row>
    <row r="93" spans="2:18">
      <c r="F93" s="4"/>
      <c r="G93" s="4"/>
      <c r="H93" s="4"/>
      <c r="K93" s="4"/>
      <c r="L93" s="4"/>
      <c r="M93" s="4"/>
      <c r="P93" s="4"/>
      <c r="Q93" s="4"/>
      <c r="R93" s="4"/>
    </row>
    <row r="94" spans="2:18">
      <c r="F94" s="4"/>
      <c r="G94" s="4"/>
      <c r="H94" s="4"/>
      <c r="K94" s="4"/>
      <c r="L94" s="4"/>
      <c r="M94" s="4"/>
      <c r="P94" s="4"/>
      <c r="Q94" s="4"/>
      <c r="R94" s="4"/>
    </row>
    <row r="95" spans="2:18">
      <c r="F95" s="4"/>
      <c r="G95" s="4"/>
      <c r="H95" s="4"/>
      <c r="K95" s="4"/>
      <c r="L95" s="4"/>
      <c r="M95" s="4"/>
      <c r="P95" s="4"/>
      <c r="Q95" s="4"/>
      <c r="R95" s="4"/>
    </row>
    <row r="96" spans="2:18">
      <c r="F96" s="4"/>
      <c r="G96" s="4"/>
      <c r="H96" s="4"/>
      <c r="K96" s="4"/>
      <c r="L96" s="4"/>
      <c r="M96" s="4"/>
      <c r="P96" s="4"/>
      <c r="Q96" s="4"/>
      <c r="R96" s="4"/>
    </row>
    <row r="97" spans="4:4" s="4" customFormat="1">
      <c r="D97" s="33"/>
    </row>
    <row r="98" spans="4:4" s="4" customFormat="1">
      <c r="D98" s="33"/>
    </row>
    <row r="99" spans="4:4" s="4" customFormat="1">
      <c r="D99" s="33"/>
    </row>
    <row r="100" spans="4:4" s="4" customFormat="1">
      <c r="D100" s="33"/>
    </row>
    <row r="101" spans="4:4" s="4" customFormat="1">
      <c r="D101" s="33"/>
    </row>
    <row r="102" spans="4:4" s="4" customFormat="1">
      <c r="D102" s="33"/>
    </row>
    <row r="103" spans="4:4" s="4" customFormat="1">
      <c r="D103" s="33"/>
    </row>
    <row r="104" spans="4:4" s="4" customFormat="1">
      <c r="D104" s="33"/>
    </row>
  </sheetData>
  <mergeCells count="13">
    <mergeCell ref="A67:C67"/>
    <mergeCell ref="A68:C68"/>
    <mergeCell ref="A69:C69"/>
    <mergeCell ref="N3:R3"/>
    <mergeCell ref="C3:C4"/>
    <mergeCell ref="D3:H3"/>
    <mergeCell ref="I3:M3"/>
    <mergeCell ref="A3:B4"/>
    <mergeCell ref="D71:E71"/>
    <mergeCell ref="D72:E72"/>
    <mergeCell ref="D73:E73"/>
    <mergeCell ref="D74:E74"/>
    <mergeCell ref="D75:E75"/>
  </mergeCells>
  <phoneticPr fontId="2"/>
  <dataValidations count="2">
    <dataValidation type="list" allowBlank="1" showInputMessage="1" showErrorMessage="1" sqref="D71:E71" xr:uid="{018D24A4-8CB2-40B8-B06F-60968C6D6A66}">
      <formula1>"アングル鉄塔,鋼管柱,コンクリート柱,パンザマスト"</formula1>
    </dataValidation>
    <dataValidation type="list" allowBlank="1" showInputMessage="1" showErrorMessage="1" sqref="H10" xr:uid="{438FDADC-1D8F-4F50-8789-56B30802A976}">
      <formula1>"（キューピクル型）,（地上設置型）,（鉄塔据付型）"</formula1>
    </dataValidation>
  </dataValidations>
  <printOptions horizontalCentered="1" verticalCentered="1" gridLinesSet="0"/>
  <pageMargins left="0.39370078740157483" right="0.39370078740157483" top="0.19685039370078741" bottom="0.19685039370078741" header="0" footer="0"/>
  <pageSetup paperSize="9" scale="42"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総括表</vt:lpstr>
      <vt:lpstr>内訳書</vt:lpstr>
      <vt:lpstr>総括表!Print_Area</vt:lpstr>
      <vt:lpstr>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PARTNER</dc:creator>
  <cp:lastModifiedBy>横尾 ひとみ</cp:lastModifiedBy>
  <cp:lastPrinted>2024-05-08T05:12:40Z</cp:lastPrinted>
  <dcterms:created xsi:type="dcterms:W3CDTF">2000-12-04T02:16:46Z</dcterms:created>
  <dcterms:modified xsi:type="dcterms:W3CDTF">2025-03-14T07:36:21Z</dcterms:modified>
</cp:coreProperties>
</file>